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ankiewicz\Desktop\Blog posts\Excel Construction Management Templates\Excel Templates with Links\16-Excel Construction Management Templates-IT\"/>
    </mc:Choice>
  </mc:AlternateContent>
  <bookViews>
    <workbookView xWindow="0" yWindow="0" windowWidth="23040" windowHeight="9396" tabRatio="500" activeTab="1"/>
  </bookViews>
  <sheets>
    <sheet name="Budget" sheetId="1" r:id="rId1"/>
    <sheet name="Cronologia transazioni" sheetId="2" r:id="rId2"/>
  </sheets>
  <definedNames>
    <definedName name="_xlnm._FilterDatabase" localSheetId="1" hidden="1">'Cronologia transazioni'!$A$14:$G$16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28" i="1" l="1"/>
  <c r="J228" i="1"/>
  <c r="H229" i="1"/>
  <c r="J229" i="1"/>
  <c r="I263" i="1"/>
  <c r="I254" i="1"/>
  <c r="I246" i="1"/>
  <c r="I230" i="1"/>
  <c r="I212" i="1"/>
  <c r="I205" i="1"/>
  <c r="I193" i="1"/>
  <c r="I179" i="1"/>
  <c r="I162" i="1"/>
  <c r="I150" i="1"/>
  <c r="I137" i="1"/>
  <c r="I120" i="1"/>
  <c r="I105" i="1"/>
  <c r="I96" i="1"/>
  <c r="I76" i="1"/>
  <c r="I57" i="1"/>
  <c r="I46" i="1"/>
  <c r="I38" i="1"/>
  <c r="I22" i="1"/>
  <c r="I264" i="1"/>
  <c r="H256" i="1"/>
  <c r="H257" i="1"/>
  <c r="H258" i="1"/>
  <c r="H259" i="1"/>
  <c r="H260" i="1"/>
  <c r="H261" i="1"/>
  <c r="H263" i="1"/>
  <c r="H248" i="1"/>
  <c r="H249" i="1"/>
  <c r="H250" i="1"/>
  <c r="H251" i="1"/>
  <c r="H252" i="1"/>
  <c r="H253" i="1"/>
  <c r="H254" i="1"/>
  <c r="H233" i="1"/>
  <c r="H234" i="1"/>
  <c r="H235" i="1"/>
  <c r="H236" i="1"/>
  <c r="H237" i="1"/>
  <c r="H238" i="1"/>
  <c r="H239" i="1"/>
  <c r="H240" i="1"/>
  <c r="H241" i="1"/>
  <c r="H246" i="1"/>
  <c r="H214" i="1"/>
  <c r="H215" i="1"/>
  <c r="H216" i="1"/>
  <c r="H217" i="1"/>
  <c r="H218" i="1"/>
  <c r="H219" i="1"/>
  <c r="H220" i="1"/>
  <c r="H221" i="1"/>
  <c r="H222" i="1"/>
  <c r="H230" i="1"/>
  <c r="H207" i="1"/>
  <c r="H208" i="1"/>
  <c r="H209" i="1"/>
  <c r="H210" i="1"/>
  <c r="H211" i="1"/>
  <c r="H212" i="1"/>
  <c r="H195" i="1"/>
  <c r="H196" i="1"/>
  <c r="H197" i="1"/>
  <c r="H198" i="1"/>
  <c r="H199" i="1"/>
  <c r="H200" i="1"/>
  <c r="H201" i="1"/>
  <c r="H202" i="1"/>
  <c r="H203" i="1"/>
  <c r="H204" i="1"/>
  <c r="H205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65" i="1"/>
  <c r="H166" i="1"/>
  <c r="H167" i="1"/>
  <c r="H168" i="1"/>
  <c r="H169" i="1"/>
  <c r="H170" i="1"/>
  <c r="H171" i="1"/>
  <c r="H172" i="1"/>
  <c r="H173" i="1"/>
  <c r="H179" i="1"/>
  <c r="H153" i="1"/>
  <c r="H154" i="1"/>
  <c r="H155" i="1"/>
  <c r="H156" i="1"/>
  <c r="H157" i="1"/>
  <c r="H162" i="1"/>
  <c r="H140" i="1"/>
  <c r="H141" i="1"/>
  <c r="H142" i="1"/>
  <c r="H143" i="1"/>
  <c r="H144" i="1"/>
  <c r="H145" i="1"/>
  <c r="H146" i="1"/>
  <c r="H147" i="1"/>
  <c r="H148" i="1"/>
  <c r="H149" i="1"/>
  <c r="H150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98" i="1"/>
  <c r="H99" i="1"/>
  <c r="H100" i="1"/>
  <c r="H101" i="1"/>
  <c r="H102" i="1"/>
  <c r="H103" i="1"/>
  <c r="H104" i="1"/>
  <c r="H105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51" i="1"/>
  <c r="H52" i="1"/>
  <c r="H53" i="1"/>
  <c r="H54" i="1"/>
  <c r="H55" i="1"/>
  <c r="H56" i="1"/>
  <c r="H57" i="1"/>
  <c r="H42" i="1"/>
  <c r="H43" i="1"/>
  <c r="H44" i="1"/>
  <c r="H46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12" i="1"/>
  <c r="H13" i="1"/>
  <c r="H14" i="1"/>
  <c r="H15" i="1"/>
  <c r="H16" i="1"/>
  <c r="H22" i="1"/>
  <c r="H264" i="1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B8" i="2"/>
  <c r="B9" i="2"/>
  <c r="B10" i="2"/>
  <c r="H262" i="1"/>
  <c r="J262" i="1"/>
  <c r="J261" i="1"/>
  <c r="J260" i="1"/>
  <c r="J259" i="1"/>
  <c r="J258" i="1"/>
  <c r="J257" i="1"/>
  <c r="J256" i="1"/>
  <c r="J253" i="1"/>
  <c r="J252" i="1"/>
  <c r="J251" i="1"/>
  <c r="J250" i="1"/>
  <c r="J249" i="1"/>
  <c r="J248" i="1"/>
  <c r="H245" i="1"/>
  <c r="J245" i="1"/>
  <c r="H244" i="1"/>
  <c r="J244" i="1"/>
  <c r="H243" i="1"/>
  <c r="J243" i="1"/>
  <c r="H242" i="1"/>
  <c r="J242" i="1"/>
  <c r="J241" i="1"/>
  <c r="J240" i="1"/>
  <c r="J239" i="1"/>
  <c r="J238" i="1"/>
  <c r="J237" i="1"/>
  <c r="J236" i="1"/>
  <c r="J235" i="1"/>
  <c r="J234" i="1"/>
  <c r="J233" i="1"/>
  <c r="H227" i="1"/>
  <c r="J227" i="1"/>
  <c r="H226" i="1"/>
  <c r="J226" i="1"/>
  <c r="H225" i="1"/>
  <c r="J225" i="1"/>
  <c r="H224" i="1"/>
  <c r="J224" i="1"/>
  <c r="H223" i="1"/>
  <c r="J223" i="1"/>
  <c r="J222" i="1"/>
  <c r="J221" i="1"/>
  <c r="J220" i="1"/>
  <c r="J219" i="1"/>
  <c r="J218" i="1"/>
  <c r="J217" i="1"/>
  <c r="J216" i="1"/>
  <c r="J215" i="1"/>
  <c r="J214" i="1"/>
  <c r="J211" i="1"/>
  <c r="J210" i="1"/>
  <c r="J209" i="1"/>
  <c r="J208" i="1"/>
  <c r="J207" i="1"/>
  <c r="H174" i="1"/>
  <c r="H175" i="1"/>
  <c r="H176" i="1"/>
  <c r="H177" i="1"/>
  <c r="H178" i="1"/>
  <c r="H17" i="1"/>
  <c r="J17" i="1"/>
  <c r="H18" i="1"/>
  <c r="J18" i="1"/>
  <c r="H19" i="1"/>
  <c r="J19" i="1"/>
  <c r="H20" i="1"/>
  <c r="J20" i="1"/>
  <c r="H21" i="1"/>
  <c r="J21" i="1"/>
  <c r="J29" i="1"/>
  <c r="J30" i="1"/>
  <c r="J31" i="1"/>
  <c r="J32" i="1"/>
  <c r="J33" i="1"/>
  <c r="J34" i="1"/>
  <c r="J35" i="1"/>
  <c r="J36" i="1"/>
  <c r="J37" i="1"/>
  <c r="J56" i="1"/>
  <c r="J64" i="1"/>
  <c r="J65" i="1"/>
  <c r="J66" i="1"/>
  <c r="J67" i="1"/>
  <c r="J68" i="1"/>
  <c r="J69" i="1"/>
  <c r="J70" i="1"/>
  <c r="J71" i="1"/>
  <c r="J72" i="1"/>
  <c r="J73" i="1"/>
  <c r="J74" i="1"/>
  <c r="J75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103" i="1"/>
  <c r="J104" i="1"/>
  <c r="J113" i="1"/>
  <c r="J114" i="1"/>
  <c r="J115" i="1"/>
  <c r="J116" i="1"/>
  <c r="J117" i="1"/>
  <c r="J118" i="1"/>
  <c r="J119" i="1"/>
  <c r="J127" i="1"/>
  <c r="J128" i="1"/>
  <c r="J129" i="1"/>
  <c r="J130" i="1"/>
  <c r="J131" i="1"/>
  <c r="J132" i="1"/>
  <c r="J133" i="1"/>
  <c r="J134" i="1"/>
  <c r="J135" i="1"/>
  <c r="J136" i="1"/>
  <c r="J145" i="1"/>
  <c r="J146" i="1"/>
  <c r="J147" i="1"/>
  <c r="J148" i="1"/>
  <c r="J149" i="1"/>
  <c r="J158" i="1"/>
  <c r="J159" i="1"/>
  <c r="J160" i="1"/>
  <c r="J161" i="1"/>
  <c r="J170" i="1"/>
  <c r="J171" i="1"/>
  <c r="J172" i="1"/>
  <c r="J173" i="1"/>
  <c r="J174" i="1"/>
  <c r="J175" i="1"/>
  <c r="J176" i="1"/>
  <c r="J177" i="1"/>
  <c r="J178" i="1"/>
  <c r="J199" i="1"/>
  <c r="J200" i="1"/>
  <c r="J201" i="1"/>
  <c r="J202" i="1"/>
  <c r="J203" i="1"/>
  <c r="J204" i="1"/>
  <c r="J187" i="1"/>
  <c r="J188" i="1"/>
  <c r="J189" i="1"/>
  <c r="J190" i="1"/>
  <c r="J191" i="1"/>
  <c r="J192" i="1"/>
  <c r="J198" i="1"/>
  <c r="J197" i="1"/>
  <c r="J196" i="1"/>
  <c r="J195" i="1"/>
  <c r="J186" i="1"/>
  <c r="J185" i="1"/>
  <c r="J184" i="1"/>
  <c r="J183" i="1"/>
  <c r="J182" i="1"/>
  <c r="J169" i="1"/>
  <c r="J168" i="1"/>
  <c r="J167" i="1"/>
  <c r="J166" i="1"/>
  <c r="J165" i="1"/>
  <c r="J157" i="1"/>
  <c r="J156" i="1"/>
  <c r="J155" i="1"/>
  <c r="J154" i="1"/>
  <c r="J153" i="1"/>
  <c r="J144" i="1"/>
  <c r="J143" i="1"/>
  <c r="J142" i="1"/>
  <c r="J141" i="1"/>
  <c r="J140" i="1"/>
  <c r="J126" i="1"/>
  <c r="J125" i="1"/>
  <c r="J124" i="1"/>
  <c r="J123" i="1"/>
  <c r="J122" i="1"/>
  <c r="J112" i="1"/>
  <c r="J111" i="1"/>
  <c r="J110" i="1"/>
  <c r="J109" i="1"/>
  <c r="J108" i="1"/>
  <c r="J102" i="1"/>
  <c r="J101" i="1"/>
  <c r="J100" i="1"/>
  <c r="J99" i="1"/>
  <c r="J98" i="1"/>
  <c r="J82" i="1"/>
  <c r="J81" i="1"/>
  <c r="J80" i="1"/>
  <c r="J79" i="1"/>
  <c r="J78" i="1"/>
  <c r="J63" i="1"/>
  <c r="J62" i="1"/>
  <c r="J61" i="1"/>
  <c r="J60" i="1"/>
  <c r="J59" i="1"/>
  <c r="J55" i="1"/>
  <c r="J54" i="1"/>
  <c r="J53" i="1"/>
  <c r="J52" i="1"/>
  <c r="J51" i="1"/>
  <c r="H45" i="1"/>
  <c r="J45" i="1"/>
  <c r="J44" i="1"/>
  <c r="J43" i="1"/>
  <c r="J42" i="1"/>
  <c r="H41" i="1"/>
  <c r="J41" i="1"/>
  <c r="J28" i="1"/>
  <c r="J27" i="1"/>
  <c r="J26" i="1"/>
  <c r="J25" i="1"/>
  <c r="J24" i="1"/>
  <c r="J16" i="1"/>
  <c r="J15" i="1"/>
  <c r="J14" i="1"/>
  <c r="J13" i="1"/>
  <c r="J12" i="1"/>
  <c r="H5" i="1"/>
  <c r="I5" i="1"/>
  <c r="J5" i="1"/>
</calcChain>
</file>

<file path=xl/sharedStrings.xml><?xml version="1.0" encoding="utf-8"?>
<sst xmlns="http://schemas.openxmlformats.org/spreadsheetml/2006/main" count="270" uniqueCount="240">
  <si>
    <t>BUDGET</t>
  </si>
  <si>
    <t>Stucco</t>
  </si>
  <si>
    <t>VOCE</t>
  </si>
  <si>
    <t>DATA</t>
  </si>
  <si>
    <t>CATEGORIA</t>
  </si>
  <si>
    <t>PROMEMORIA</t>
  </si>
  <si>
    <t>COSTO</t>
  </si>
  <si>
    <t>SALDO</t>
  </si>
  <si>
    <t>Budget edilizio casa</t>
  </si>
  <si>
    <t>STATO</t>
  </si>
  <si>
    <t>Importo in contanti</t>
  </si>
  <si>
    <t>Importo finanziato</t>
  </si>
  <si>
    <t>Totale fondi allocati</t>
  </si>
  <si>
    <t>Fondi utilizzati fino ad oggi</t>
  </si>
  <si>
    <t>Fondi rimanenti</t>
  </si>
  <si>
    <t>Nuovi armadietti</t>
  </si>
  <si>
    <t>Rivestimenti armadietti</t>
  </si>
  <si>
    <t>Viti e bulloni</t>
  </si>
  <si>
    <t>Rimozione vecchi armadietti</t>
  </si>
  <si>
    <t>Materiali</t>
  </si>
  <si>
    <t>Manodopera</t>
  </si>
  <si>
    <t>Oppure clicca qui per creare un budget edilizio con Smartsheet</t>
  </si>
  <si>
    <t>REQUISITI GENERALI</t>
  </si>
  <si>
    <t>Piani e specifiche</t>
  </si>
  <si>
    <t>Revisione piano</t>
  </si>
  <si>
    <t>Sondaggio</t>
  </si>
  <si>
    <t>Puntellamento e consolidamento</t>
  </si>
  <si>
    <t>Controllo della polvere, protezione superfici</t>
  </si>
  <si>
    <t>Pozzo, pompa, drenaggio, collegamenti idraulici alla residenza</t>
  </si>
  <si>
    <t>Permessi e tasse sugli allacciamenti</t>
  </si>
  <si>
    <t>ENERGIA ELETTRICA E GAS</t>
  </si>
  <si>
    <t>Scavi e riempimento</t>
  </si>
  <si>
    <t>Rimozione pietre/terriccio</t>
  </si>
  <si>
    <t>Scavi per allacciamenti luce/gas</t>
  </si>
  <si>
    <t>Scavi fondamenta</t>
  </si>
  <si>
    <t>Fossi di scolo</t>
  </si>
  <si>
    <t>Drenaggio acque</t>
  </si>
  <si>
    <t>Condutture</t>
  </si>
  <si>
    <t>Fossi</t>
  </si>
  <si>
    <t>Muri di sostegno</t>
  </si>
  <si>
    <t>Altre tipologie di drenaggio</t>
  </si>
  <si>
    <t>Riempimento</t>
  </si>
  <si>
    <t>Compattazione</t>
  </si>
  <si>
    <t>Ricopertura del suolo</t>
  </si>
  <si>
    <t>Livellatura</t>
  </si>
  <si>
    <t>Altro</t>
  </si>
  <si>
    <t>Mura di fondamenta, muri di supporto, travi portanti</t>
  </si>
  <si>
    <t>Pilastri</t>
  </si>
  <si>
    <t>Lastre: fondamenta, cantina, garage</t>
  </si>
  <si>
    <t>Rinforzi in acciaio</t>
  </si>
  <si>
    <t>Bulloni di ancoraggio</t>
  </si>
  <si>
    <t>Barriere di sostegno</t>
  </si>
  <si>
    <r>
      <t>Pompa</t>
    </r>
    <r>
      <rPr>
        <sz val="12"/>
        <color theme="1"/>
        <rFont val="Calibri"/>
        <family val="2"/>
        <scheme val="minor"/>
      </rPr>
      <t xml:space="preserve"> di prosciugamento</t>
    </r>
  </si>
  <si>
    <t>Ventole di aerazione</t>
  </si>
  <si>
    <t>Trattamenti anti-condensa</t>
  </si>
  <si>
    <t>Sbarramento di drenaggio</t>
  </si>
  <si>
    <t>Isolamento perimetrale</t>
  </si>
  <si>
    <t>Isolamento termico delle fondamenta</t>
  </si>
  <si>
    <t>Rivestimento/protezione isolamento esterno</t>
  </si>
  <si>
    <t>FONDAMENTA</t>
  </si>
  <si>
    <t>ALTRI LAVORI DI MURATURA/PAVIMENTAZIONE</t>
  </si>
  <si>
    <t>Patio</t>
  </si>
  <si>
    <t>Scale esterne</t>
  </si>
  <si>
    <t>Muratura canne fumarie</t>
  </si>
  <si>
    <t>Caminetti</t>
  </si>
  <si>
    <t>Vialetto d'accesso</t>
  </si>
  <si>
    <t>Passaggio coperto</t>
  </si>
  <si>
    <t>INTELAIATURA</t>
  </si>
  <si>
    <t>Impermeabilizzazione</t>
  </si>
  <si>
    <t>Travi portanti acciaio/legno, colonne tabulari</t>
  </si>
  <si>
    <t>Telaio per pavimentazione</t>
  </si>
  <si>
    <t>Muri interni ed esterni, base per le scale</t>
  </si>
  <si>
    <t>Rivestimenti</t>
  </si>
  <si>
    <t>Travatura reticolare</t>
  </si>
  <si>
    <t>Sottofascia</t>
  </si>
  <si>
    <t>Connettori di rinforzo</t>
  </si>
  <si>
    <t>Ferramenta</t>
  </si>
  <si>
    <t>Preparazione intonaco/cartongesso</t>
  </si>
  <si>
    <t>ESTERNO</t>
  </si>
  <si>
    <t>Membrane impermeabilizzanti</t>
  </si>
  <si>
    <t>Barriera agli agenti atmosferici (Tyvek, ecc.)</t>
  </si>
  <si>
    <t>Barriere isolanti</t>
  </si>
  <si>
    <t>Rivestimento esterno di vinile o composito</t>
  </si>
  <si>
    <t>Rivestimento di legno</t>
  </si>
  <si>
    <t>Impiallacciatura in mattoni</t>
  </si>
  <si>
    <t>Impiallacciatura in pietra</t>
  </si>
  <si>
    <t>Fascia a vista, fregi, cornici</t>
  </si>
  <si>
    <t>Sfiato del timpano</t>
  </si>
  <si>
    <t>Rifiniture porte/finestre</t>
  </si>
  <si>
    <t>Altre rifiniture esterne</t>
  </si>
  <si>
    <t>Vernice per esterni, sigillanti</t>
  </si>
  <si>
    <t>Porte esterne, pre-appese</t>
  </si>
  <si>
    <t>Telai porte esterne</t>
  </si>
  <si>
    <t>Serrature, manopole, ferramenta</t>
  </si>
  <si>
    <t>Porte per il patio: scorrevoli o a battente</t>
  </si>
  <si>
    <t>Finestre</t>
  </si>
  <si>
    <t>Porte garage</t>
  </si>
  <si>
    <t>IMPIANTI IDRAULICI</t>
  </si>
  <si>
    <t>Drenaggio/smaltimento/ventilazione</t>
  </si>
  <si>
    <t>Tubature per l'acqua</t>
  </si>
  <si>
    <t>Tubature per il gas</t>
  </si>
  <si>
    <t>Trattamento acqua potabile</t>
  </si>
  <si>
    <t>Caldaia</t>
  </si>
  <si>
    <t>Rubinetti, valvole, soffioni doccia</t>
  </si>
  <si>
    <t>Smaltitori</t>
  </si>
  <si>
    <t>IMPIANTI ELETTRICI</t>
  </si>
  <si>
    <t>Pannelli voltaici</t>
  </si>
  <si>
    <t>Cablaggio</t>
  </si>
  <si>
    <t>Telefono, TV via cavo, Internet</t>
  </si>
  <si>
    <t>Impianti a bassa tensione, trasformatori</t>
  </si>
  <si>
    <t>Luci esterne</t>
  </si>
  <si>
    <t>Campanello</t>
  </si>
  <si>
    <t>Rilevatori fumo e CO2</t>
  </si>
  <si>
    <t>Citofono</t>
  </si>
  <si>
    <t>Sala TV/proiettore</t>
  </si>
  <si>
    <t>Aria condizionata centralizzata</t>
  </si>
  <si>
    <t>Trattamento dell'aria</t>
  </si>
  <si>
    <t>Canalizzazioni aerauliche, griglie</t>
  </si>
  <si>
    <t>Filtri per l'aria</t>
  </si>
  <si>
    <t>Boiler</t>
  </si>
  <si>
    <t>Termosifoni</t>
  </si>
  <si>
    <t>Sistemi di ventilazione controllata e recupero energetico (ERV)</t>
  </si>
  <si>
    <t>Sistemi di controllo HVAC</t>
  </si>
  <si>
    <t>Impianto solare per la produzione di acqua calda</t>
  </si>
  <si>
    <t>ISOLAMENTO TERMICO E SALDATURA</t>
  </si>
  <si>
    <t>Isolamento tetto/attico</t>
  </si>
  <si>
    <t>Lamiere tetto/grondaie</t>
  </si>
  <si>
    <t>Isolamento delle intercapedini murarie</t>
  </si>
  <si>
    <t>Isolante in schiuma</t>
  </si>
  <si>
    <t>Isolante spray</t>
  </si>
  <si>
    <t>Isolamento delle fondamenta</t>
  </si>
  <si>
    <t>Isolamento dei sotterranei</t>
  </si>
  <si>
    <t>Saldatura ad aria</t>
  </si>
  <si>
    <t>Dispositivi per la diagnosi energetica</t>
  </si>
  <si>
    <t>CARTONGESSO/INTONACO/CEMENTO</t>
  </si>
  <si>
    <t>Muri</t>
  </si>
  <si>
    <t>Soffitti</t>
  </si>
  <si>
    <t>Intonaco decorativo</t>
  </si>
  <si>
    <t>RIFINITURE INTERNE</t>
  </si>
  <si>
    <t>Porte interne, pre-appese</t>
  </si>
  <si>
    <t>Lastre per porte interne</t>
  </si>
  <si>
    <t>Manopole porte, ferramenta</t>
  </si>
  <si>
    <t>Corrimano</t>
  </si>
  <si>
    <t>Pannelli e rivestimenti di legno</t>
  </si>
  <si>
    <t>Scaffali a incasso, armadietti</t>
  </si>
  <si>
    <t>Scaffalatura sgabuzzino, ferramenta</t>
  </si>
  <si>
    <t>Vernice per gli interni</t>
  </si>
  <si>
    <t>Pavimenti di legno</t>
  </si>
  <si>
    <t>Moquette</t>
  </si>
  <si>
    <t>Pavimenti in vinile e PVC</t>
  </si>
  <si>
    <t>Altra pavimentazione</t>
  </si>
  <si>
    <t>BAGNO E CUCINA</t>
  </si>
  <si>
    <t>Armadietti per la cucina</t>
  </si>
  <si>
    <t>Armadietti per il bagno</t>
  </si>
  <si>
    <t>Maniglie e ferramenta</t>
  </si>
  <si>
    <t>Lavabo da appoggio, alzatina</t>
  </si>
  <si>
    <t>Mattonelle</t>
  </si>
  <si>
    <t>Piattaforma per la vasca</t>
  </si>
  <si>
    <t>Vasca</t>
  </si>
  <si>
    <t>Box doccia</t>
  </si>
  <si>
    <t>Armadietto dei medicinali</t>
  </si>
  <si>
    <t>Specchi</t>
  </si>
  <si>
    <t>Accessori bagno</t>
  </si>
  <si>
    <t>PORTICI E VERANDE</t>
  </si>
  <si>
    <t>Portico</t>
  </si>
  <si>
    <t>Veranda</t>
  </si>
  <si>
    <t>Terrazza legno composito</t>
  </si>
  <si>
    <t>Altre strutture esterne</t>
  </si>
  <si>
    <t>ELETTRODOMESTICI</t>
  </si>
  <si>
    <t>Frigorifero</t>
  </si>
  <si>
    <t>Fornelli</t>
  </si>
  <si>
    <t>Microonde</t>
  </si>
  <si>
    <t>Cappa da cucina</t>
  </si>
  <si>
    <t>Lavastoviglie</t>
  </si>
  <si>
    <t>Lavatrice/asciugatrice</t>
  </si>
  <si>
    <t>Costi di amministrazione</t>
  </si>
  <si>
    <t>Costi di finanziamento</t>
  </si>
  <si>
    <t>Spese legali</t>
  </si>
  <si>
    <t>Tassa impatto ambientale</t>
  </si>
  <si>
    <t>BUDGET EDILIZIO</t>
  </si>
  <si>
    <t>MANODOPERA</t>
  </si>
  <si>
    <t>MATERIALI</t>
  </si>
  <si>
    <t>COSTO FISSO</t>
  </si>
  <si>
    <t>COSTO EFFETTIVO</t>
  </si>
  <si>
    <t>DITTA APPALTATRICE/SUBAPPALTATRICE</t>
  </si>
  <si>
    <t>ORE</t>
  </si>
  <si>
    <t>UNITÀ</t>
  </si>
  <si>
    <t>TARIFFA UNITARIA</t>
  </si>
  <si>
    <t>Accesso al cantiere</t>
  </si>
  <si>
    <t>Sicurezza sul cantiere</t>
  </si>
  <si>
    <t>Rimozione rifiuti</t>
  </si>
  <si>
    <t>WC portatili</t>
  </si>
  <si>
    <t>Noleggio attrezzi/macchinari</t>
  </si>
  <si>
    <t>Noleggio impalcature</t>
  </si>
  <si>
    <t>Generatori di corrente</t>
  </si>
  <si>
    <t>Immagazzinamento</t>
  </si>
  <si>
    <t>Sgombro cantiere</t>
  </si>
  <si>
    <t>Climatizzazione capannoni</t>
  </si>
  <si>
    <t>TARIFFA ORARIA</t>
  </si>
  <si>
    <t>ACQUA/FOGNATURE</t>
  </si>
  <si>
    <t>Progettazione fosse settiche</t>
  </si>
  <si>
    <t>Fosse settiche: permessi, ispezioni, imposte</t>
  </si>
  <si>
    <t>Fosse settiche: installazione, allacciamenti</t>
  </si>
  <si>
    <t>Drenaggio</t>
  </si>
  <si>
    <t>Installazione caldaia</t>
  </si>
  <si>
    <t>Allacciamento telecomunicazioni</t>
  </si>
  <si>
    <t>Plinti</t>
  </si>
  <si>
    <t>TOTALE</t>
  </si>
  <si>
    <t>Oppure crea un budget edilizio con</t>
  </si>
  <si>
    <t>DISCREPANZE</t>
  </si>
  <si>
    <t>Permessi: urbanistica, costruzione, impatto  ambientale</t>
  </si>
  <si>
    <t>Costi di progettazione</t>
  </si>
  <si>
    <t>PREPARAZIONE CANTIERE</t>
  </si>
  <si>
    <t>Demolizione</t>
  </si>
  <si>
    <t>Test del suolo</t>
  </si>
  <si>
    <t>Elettricità: permessi, imposte, allacciamenti</t>
  </si>
  <si>
    <t>Gas: permessi, imposte, allacciamenti</t>
  </si>
  <si>
    <t>Installazione serbatoio</t>
  </si>
  <si>
    <t>SCAVI E MODIFICHE DEL TERRITORIO</t>
  </si>
  <si>
    <t>Rizollatura</t>
  </si>
  <si>
    <t>Rimozione pozze d'acqua</t>
  </si>
  <si>
    <t>Barriera al vapore per il garage</t>
  </si>
  <si>
    <t>Barriera al vapore per i sotterranei</t>
  </si>
  <si>
    <t>Finestre per i sotterranei</t>
  </si>
  <si>
    <t>PORTE/FINESTRE ESTERNE</t>
  </si>
  <si>
    <t>Telai esterni, davanzali</t>
  </si>
  <si>
    <t>Soprafinestre, portellini laterali</t>
  </si>
  <si>
    <t>Sanitari: WC, vasche, lavandini, doccia</t>
  </si>
  <si>
    <t>Lampadari</t>
  </si>
  <si>
    <t>Dispositivi: prese elettriche, interruttori,  regolatori illuminazione</t>
  </si>
  <si>
    <t>Sistema centralizzato controllo illuminazione</t>
  </si>
  <si>
    <t>Sistemi di sicurezza</t>
  </si>
  <si>
    <t>IMPIANTI VENTILAZIONE/RISCALDAMENTO</t>
  </si>
  <si>
    <t>Caldaia/pompe di calore</t>
  </si>
  <si>
    <t>Telai e cerniere per porte</t>
  </si>
  <si>
    <t>Scale e ringhiere</t>
  </si>
  <si>
    <t>Soffitti acustici, decorativi</t>
  </si>
  <si>
    <t>Recinzione</t>
  </si>
  <si>
    <t>Oppure clicca qui per creare il tuo budget edilizio con Smartsheet</t>
  </si>
  <si>
    <t>Oppure crea il tuo budget edilizio qui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</si>
</sst>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[$€-2]\ * #,##0.00_-;\-[$€-2]\ * #,##0.00_-;_-[$€-2]\ * &quot;-&quot;??_-;_-@_-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3"/>
      <name val="Calibri"/>
      <scheme val="minor"/>
    </font>
    <font>
      <sz val="14"/>
      <color theme="0"/>
      <name val="Calibri"/>
      <scheme val="minor"/>
    </font>
    <font>
      <b/>
      <sz val="14"/>
      <color theme="0"/>
      <name val="Calibri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scheme val="minor"/>
    </font>
    <font>
      <u/>
      <sz val="12"/>
      <color theme="11"/>
      <name val="Calibri"/>
      <family val="2"/>
      <scheme val="minor"/>
    </font>
    <font>
      <b/>
      <sz val="16"/>
      <color theme="9" tint="-0.249977111117893"/>
      <name val="Calibri"/>
      <scheme val="minor"/>
    </font>
    <font>
      <b/>
      <sz val="12"/>
      <color theme="9" tint="-0.249977111117893"/>
      <name val="Calibri"/>
      <scheme val="minor"/>
    </font>
    <font>
      <i/>
      <sz val="12"/>
      <color theme="1"/>
      <name val="Calibri"/>
      <scheme val="minor"/>
    </font>
    <font>
      <u/>
      <sz val="22"/>
      <color theme="10"/>
      <name val="Calibri"/>
      <scheme val="minor"/>
    </font>
    <font>
      <sz val="12"/>
      <name val="Calibri"/>
      <scheme val="minor"/>
    </font>
    <font>
      <sz val="11"/>
      <name val="Calibri"/>
      <scheme val="minor"/>
    </font>
    <font>
      <u/>
      <sz val="20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A4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4">
    <xf numFmtId="0" fontId="0" fillId="0" borderId="0" xfId="0"/>
    <xf numFmtId="0" fontId="0" fillId="2" borderId="0" xfId="0" applyFill="1"/>
    <xf numFmtId="0" fontId="4" fillId="3" borderId="0" xfId="0" applyFont="1" applyFill="1" applyAlignment="1">
      <alignment horizontal="left" vertical="top"/>
    </xf>
    <xf numFmtId="0" fontId="2" fillId="2" borderId="0" xfId="0" applyFont="1" applyFill="1"/>
    <xf numFmtId="44" fontId="2" fillId="2" borderId="0" xfId="0" applyNumberFormat="1" applyFont="1" applyFill="1"/>
    <xf numFmtId="0" fontId="4" fillId="5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2" fillId="6" borderId="0" xfId="0" applyFont="1" applyFill="1"/>
    <xf numFmtId="0" fontId="0" fillId="6" borderId="0" xfId="0" applyFill="1"/>
    <xf numFmtId="0" fontId="0" fillId="7" borderId="4" xfId="1" applyNumberFormat="1" applyFont="1" applyFill="1" applyBorder="1"/>
    <xf numFmtId="44" fontId="0" fillId="7" borderId="4" xfId="1" applyNumberFormat="1" applyFont="1" applyFill="1" applyBorder="1"/>
    <xf numFmtId="0" fontId="5" fillId="10" borderId="0" xfId="0" applyFont="1" applyFill="1"/>
    <xf numFmtId="0" fontId="0" fillId="8" borderId="8" xfId="0" applyFill="1" applyBorder="1"/>
    <xf numFmtId="0" fontId="0" fillId="6" borderId="0" xfId="0" applyFill="1" applyAlignment="1">
      <alignment wrapText="1"/>
    </xf>
    <xf numFmtId="0" fontId="4" fillId="5" borderId="0" xfId="0" applyFont="1" applyFill="1" applyAlignment="1">
      <alignment horizontal="left" vertical="top" wrapText="1"/>
    </xf>
    <xf numFmtId="44" fontId="0" fillId="6" borderId="0" xfId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44" fontId="0" fillId="2" borderId="0" xfId="1" applyFont="1" applyFill="1"/>
    <xf numFmtId="0" fontId="0" fillId="0" borderId="0" xfId="0" applyFill="1"/>
    <xf numFmtId="0" fontId="6" fillId="2" borderId="0" xfId="2" applyFill="1" applyAlignment="1">
      <alignment horizontal="right"/>
    </xf>
    <xf numFmtId="0" fontId="9" fillId="2" borderId="9" xfId="0" applyFont="1" applyFill="1" applyBorder="1"/>
    <xf numFmtId="0" fontId="0" fillId="2" borderId="9" xfId="0" applyFill="1" applyBorder="1"/>
    <xf numFmtId="44" fontId="4" fillId="3" borderId="0" xfId="1" applyFont="1" applyFill="1" applyAlignment="1">
      <alignment horizontal="left" vertical="top"/>
    </xf>
    <xf numFmtId="0" fontId="0" fillId="0" borderId="5" xfId="0" applyBorder="1"/>
    <xf numFmtId="14" fontId="0" fillId="0" borderId="5" xfId="0" applyNumberFormat="1" applyBorder="1"/>
    <xf numFmtId="0" fontId="11" fillId="0" borderId="5" xfId="0" applyFont="1" applyBorder="1"/>
    <xf numFmtId="0" fontId="11" fillId="2" borderId="0" xfId="0" applyFont="1" applyFill="1"/>
    <xf numFmtId="0" fontId="6" fillId="0" borderId="0" xfId="2" applyFill="1" applyAlignment="1">
      <alignment vertical="center"/>
    </xf>
    <xf numFmtId="44" fontId="0" fillId="0" borderId="0" xfId="1" applyFont="1"/>
    <xf numFmtId="0" fontId="3" fillId="6" borderId="0" xfId="0" applyFont="1" applyFill="1"/>
    <xf numFmtId="0" fontId="3" fillId="6" borderId="0" xfId="0" applyFont="1" applyFill="1" applyAlignment="1">
      <alignment vertical="center"/>
    </xf>
    <xf numFmtId="164" fontId="0" fillId="4" borderId="5" xfId="1" applyNumberFormat="1" applyFont="1" applyFill="1" applyBorder="1"/>
    <xf numFmtId="164" fontId="0" fillId="0" borderId="5" xfId="0" applyNumberFormat="1" applyBorder="1"/>
    <xf numFmtId="164" fontId="0" fillId="0" borderId="5" xfId="1" applyNumberFormat="1" applyFont="1" applyBorder="1"/>
    <xf numFmtId="164" fontId="0" fillId="7" borderId="4" xfId="1" applyNumberFormat="1" applyFont="1" applyFill="1" applyBorder="1"/>
    <xf numFmtId="164" fontId="0" fillId="6" borderId="0" xfId="0" applyNumberFormat="1" applyFill="1"/>
    <xf numFmtId="164" fontId="2" fillId="6" borderId="0" xfId="0" applyNumberFormat="1" applyFont="1" applyFill="1"/>
    <xf numFmtId="164" fontId="0" fillId="2" borderId="4" xfId="1" applyNumberFormat="1" applyFont="1" applyFill="1" applyBorder="1"/>
    <xf numFmtId="164" fontId="0" fillId="8" borderId="0" xfId="1" applyNumberFormat="1" applyFont="1" applyFill="1" applyBorder="1"/>
    <xf numFmtId="164" fontId="0" fillId="6" borderId="0" xfId="1" applyNumberFormat="1" applyFont="1" applyFill="1" applyBorder="1"/>
    <xf numFmtId="164" fontId="0" fillId="9" borderId="0" xfId="0" applyNumberFormat="1" applyFill="1"/>
    <xf numFmtId="164" fontId="5" fillId="10" borderId="0" xfId="0" applyNumberFormat="1" applyFont="1" applyFill="1"/>
    <xf numFmtId="164" fontId="5" fillId="10" borderId="0" xfId="1" applyNumberFormat="1" applyFont="1" applyFill="1"/>
    <xf numFmtId="0" fontId="0" fillId="6" borderId="0" xfId="0" applyFont="1" applyFill="1"/>
    <xf numFmtId="0" fontId="13" fillId="6" borderId="0" xfId="0" applyFont="1" applyFill="1"/>
    <xf numFmtId="0" fontId="13" fillId="6" borderId="0" xfId="0" applyFont="1" applyFill="1" applyAlignment="1">
      <alignment wrapText="1"/>
    </xf>
    <xf numFmtId="0" fontId="14" fillId="6" borderId="0" xfId="0" applyFont="1" applyFill="1" applyBorder="1" applyAlignment="1">
      <alignment wrapText="1"/>
    </xf>
    <xf numFmtId="164" fontId="0" fillId="4" borderId="1" xfId="1" applyNumberFormat="1" applyFont="1" applyFill="1" applyBorder="1"/>
    <xf numFmtId="164" fontId="0" fillId="4" borderId="2" xfId="1" applyNumberFormat="1" applyFont="1" applyFill="1" applyBorder="1"/>
    <xf numFmtId="164" fontId="0" fillId="4" borderId="3" xfId="1" applyNumberFormat="1" applyFont="1" applyFill="1" applyBorder="1"/>
    <xf numFmtId="0" fontId="0" fillId="6" borderId="0" xfId="0" applyFill="1" applyAlignment="1"/>
    <xf numFmtId="0" fontId="13" fillId="6" borderId="0" xfId="0" applyFont="1" applyFill="1" applyBorder="1" applyAlignment="1">
      <alignment wrapText="1"/>
    </xf>
    <xf numFmtId="0" fontId="2" fillId="0" borderId="0" xfId="0" applyFont="1" applyFill="1" applyAlignment="1">
      <alignment horizontal="center" vertical="center" textRotation="255"/>
    </xf>
    <xf numFmtId="0" fontId="7" fillId="0" borderId="0" xfId="2" applyFont="1" applyFill="1" applyAlignment="1">
      <alignment horizontal="center" vertical="center"/>
    </xf>
    <xf numFmtId="0" fontId="0" fillId="8" borderId="6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2" fillId="0" borderId="0" xfId="0" applyFont="1" applyFill="1" applyAlignment="1">
      <alignment horizontal="center" vertical="center" textRotation="255"/>
    </xf>
    <xf numFmtId="0" fontId="6" fillId="6" borderId="0" xfId="2" applyFill="1" applyAlignment="1">
      <alignment horizontal="center" vertical="center"/>
    </xf>
    <xf numFmtId="0" fontId="15" fillId="12" borderId="0" xfId="2" applyFont="1" applyFill="1" applyAlignment="1">
      <alignment horizontal="center" vertical="center"/>
    </xf>
    <xf numFmtId="164" fontId="10" fillId="2" borderId="7" xfId="0" applyNumberFormat="1" applyFont="1" applyFill="1" applyBorder="1" applyAlignment="1"/>
    <xf numFmtId="0" fontId="12" fillId="11" borderId="0" xfId="2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64" fontId="0" fillId="2" borderId="7" xfId="1" applyNumberFormat="1" applyFont="1" applyFill="1" applyBorder="1" applyAlignment="1"/>
  </cellXfs>
  <cellStyles count="37">
    <cellStyle name="Hiperlink" xfId="2" builtinId="8"/>
    <cellStyle name="Hiperlink Visitado" xfId="3" builtinId="9" hidden="1"/>
    <cellStyle name="Hiperlink Visitado" xfId="4" builtinId="9" hidden="1"/>
    <cellStyle name="Hiperlink Visitado" xfId="5" builtinId="9" hidden="1"/>
    <cellStyle name="Hiperlink Visitado" xfId="6" builtinId="9" hidden="1"/>
    <cellStyle name="Hiperlink Visitado" xfId="7" builtinId="9" hidden="1"/>
    <cellStyle name="Hiperlink Visitado" xfId="8" builtinId="9" hidden="1"/>
    <cellStyle name="Hiperlink Visitado" xfId="9" builtinId="9" hidden="1"/>
    <cellStyle name="Hiperlink Visitado" xfId="10" builtinId="9" hidden="1"/>
    <cellStyle name="Hiperlink Visitado" xfId="11" builtinId="9" hidden="1"/>
    <cellStyle name="Hiperlink Visitado" xfId="12" builtinId="9" hidden="1"/>
    <cellStyle name="Hiperlink Visitado" xfId="13" builtinId="9" hidden="1"/>
    <cellStyle name="Hiperlink Visitado" xfId="14" builtinId="9" hidden="1"/>
    <cellStyle name="Hiperlink Visitado" xfId="15" builtinId="9" hidden="1"/>
    <cellStyle name="Hiperlink Visitado" xfId="16" builtinId="9" hidden="1"/>
    <cellStyle name="Hiperlink Visitado" xfId="17" builtinId="9" hidden="1"/>
    <cellStyle name="Hiperlink Visitado" xfId="18" builtinId="9" hidden="1"/>
    <cellStyle name="Hiperlink Visitado" xfId="19" builtinId="9" hidden="1"/>
    <cellStyle name="Hiperlink Visitado" xfId="20" builtinId="9" hidden="1"/>
    <cellStyle name="Hiperlink Visitado" xfId="21" builtinId="9" hidden="1"/>
    <cellStyle name="Hiperlink Visitado" xfId="22" builtinId="9" hidden="1"/>
    <cellStyle name="Hiperlink Visitado" xfId="23" builtinId="9" hidden="1"/>
    <cellStyle name="Hiperlink Visitado" xfId="24" builtinId="9" hidden="1"/>
    <cellStyle name="Hiperlink Visitado" xfId="25" builtinId="9" hidden="1"/>
    <cellStyle name="Hiperlink Visitado" xfId="26" builtinId="9" hidden="1"/>
    <cellStyle name="Hiperlink Visitado" xfId="27" builtinId="9" hidden="1"/>
    <cellStyle name="Hiperlink Visitado" xfId="28" builtinId="9" hidden="1"/>
    <cellStyle name="Hiperlink Visitado" xfId="29" builtinId="9" hidden="1"/>
    <cellStyle name="Hiperlink Visitado" xfId="30" builtinId="9" hidden="1"/>
    <cellStyle name="Hiperlink Visitado" xfId="31" builtinId="9" hidden="1"/>
    <cellStyle name="Hiperlink Visitado" xfId="32" builtinId="9" hidden="1"/>
    <cellStyle name="Hiperlink Visitado" xfId="33" builtinId="9" hidden="1"/>
    <cellStyle name="Hiperlink Visitado" xfId="34" builtinId="9" hidden="1"/>
    <cellStyle name="Hiperlink Visitado" xfId="35" builtinId="9" hidden="1"/>
    <cellStyle name="Hiperlink Visitado" xfId="36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2222222222222199E-2"/>
          <c:y val="0"/>
          <c:w val="0.97777777777777797"/>
          <c:h val="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'Cronologia transazioni'!$A$8</c:f>
              <c:strCache>
                <c:ptCount val="1"/>
                <c:pt idx="0">
                  <c:v>Totale fondi allocati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noFill/>
              <a:ln w="19050" cmpd="sng">
                <a:solidFill>
                  <a:schemeClr val="accent6">
                    <a:lumMod val="50000"/>
                  </a:schemeClr>
                </a:solidFill>
              </a:ln>
            </c:spPr>
          </c:dPt>
          <c:val>
            <c:numRef>
              <c:f>'Cronologia transazioni'!$B$8:$C$8</c:f>
              <c:numCache>
                <c:formatCode>_-[$€-2]\ * #,##0.00_-;\-[$€-2]\ * #,##0.00_-;_-[$€-2]\ * "-"??_-;_-@_-</c:formatCode>
                <c:ptCount val="2"/>
                <c:pt idx="0">
                  <c:v>12000</c:v>
                </c:pt>
              </c:numCache>
            </c:numRef>
          </c:val>
        </c:ser>
        <c:ser>
          <c:idx val="1"/>
          <c:order val="1"/>
          <c:tx>
            <c:strRef>
              <c:f>'Cronologia transazioni'!$A$9</c:f>
              <c:strCache>
                <c:ptCount val="1"/>
                <c:pt idx="0">
                  <c:v>Fondi utilizzati fino ad oggi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'Cronologia transazioni'!$B$9:$C$9</c:f>
              <c:numCache>
                <c:formatCode>_-[$€-2]\ * #,##0.00_-;\-[$€-2]\ * #,##0.00_-;_-[$€-2]\ * "-"??_-;_-@_-</c:formatCode>
                <c:ptCount val="2"/>
                <c:pt idx="0">
                  <c:v>337.56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49867504"/>
        <c:axId val="149868064"/>
      </c:barChart>
      <c:catAx>
        <c:axId val="149867504"/>
        <c:scaling>
          <c:orientation val="minMax"/>
        </c:scaling>
        <c:delete val="1"/>
        <c:axPos val="l"/>
        <c:majorTickMark val="none"/>
        <c:minorTickMark val="none"/>
        <c:tickLblPos val="nextTo"/>
        <c:crossAx val="149868064"/>
        <c:crosses val="autoZero"/>
        <c:auto val="1"/>
        <c:lblAlgn val="ctr"/>
        <c:lblOffset val="100"/>
        <c:noMultiLvlLbl val="0"/>
      </c:catAx>
      <c:valAx>
        <c:axId val="149868064"/>
        <c:scaling>
          <c:orientation val="minMax"/>
        </c:scaling>
        <c:delete val="1"/>
        <c:axPos val="b"/>
        <c:numFmt formatCode="_-[$€-2]\ * #,##0.00_-;\-[$€-2]\ * #,##0.00_-;_-[$€-2]\ * &quot;-&quot;??_-;_-@_-" sourceLinked="1"/>
        <c:majorTickMark val="none"/>
        <c:minorTickMark val="none"/>
        <c:tickLblPos val="nextTo"/>
        <c:crossAx val="14986750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15&amp;lx=KwChYFo3m5UGe-6H24hKUQ&amp;%20utm_language=IT&amp;utm_source=integrated+content&amp;utm_campaign=excel+construction+project+management+templates&amp;utm_medium=construction+budget+excel+template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www.smartsheet.com/try-it?ss_lc=it_IT&amp;trp=37015&amp;lx=KwChYFo3m5UGe-6H24hKUQ&amp;%20utm_language=IT&amp;utm_source=integrated+content&amp;utm_campaign=excel+construction+project+management+templates&amp;utm_medium=construction+budget+excel+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806450</xdr:colOff>
      <xdr:row>0</xdr:row>
      <xdr:rowOff>38100</xdr:rowOff>
    </xdr:from>
    <xdr:to>
      <xdr:col>10</xdr:col>
      <xdr:colOff>12700</xdr:colOff>
      <xdr:row>0</xdr:row>
      <xdr:rowOff>435772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6550" y="38100"/>
          <a:ext cx="1771650" cy="39767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50800</xdr:colOff>
      <xdr:row>268</xdr:row>
      <xdr:rowOff>101600</xdr:rowOff>
    </xdr:from>
    <xdr:to>
      <xdr:col>13</xdr:col>
      <xdr:colOff>528432</xdr:colOff>
      <xdr:row>323</xdr:row>
      <xdr:rowOff>127000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800" y="52120800"/>
          <a:ext cx="18117932" cy="1050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0</xdr:row>
      <xdr:rowOff>50800</xdr:rowOff>
    </xdr:from>
    <xdr:to>
      <xdr:col>6</xdr:col>
      <xdr:colOff>1295400</xdr:colOff>
      <xdr:row>0</xdr:row>
      <xdr:rowOff>509762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9300" y="50800"/>
          <a:ext cx="2044700" cy="45896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139700</xdr:colOff>
      <xdr:row>3</xdr:row>
      <xdr:rowOff>101600</xdr:rowOff>
    </xdr:from>
    <xdr:to>
      <xdr:col>7</xdr:col>
      <xdr:colOff>203200</xdr:colOff>
      <xdr:row>9</xdr:row>
      <xdr:rowOff>101600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26&amp;lpv=excelbottom" TargetMode="External"/><Relationship Id="rId13" Type="http://schemas.openxmlformats.org/officeDocument/2006/relationships/hyperlink" Target="https://www.smartsheet.com/try-it?trp=8526&amp;lpv=excelbott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www.smartsheet.com/try-it?trp=8526&amp;lpv=excelbottom" TargetMode="External"/><Relationship Id="rId7" Type="http://schemas.openxmlformats.org/officeDocument/2006/relationships/hyperlink" Target="https://www.smartsheet.com/try-it?trp=8526&amp;lpv=excelbottom" TargetMode="External"/><Relationship Id="rId12" Type="http://schemas.openxmlformats.org/officeDocument/2006/relationships/hyperlink" Target="https://www.smartsheet.com/try-it?trp=8526&amp;lpv=excelbottom" TargetMode="External"/><Relationship Id="rId17" Type="http://schemas.openxmlformats.org/officeDocument/2006/relationships/hyperlink" Target="https://www.smartsheet.com/try-it?ss_lc=it_IT&amp;trp=37015&amp;lx=KwChYFo3m5UGe-6H24hKUQ&amp;%20utm_language=IT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26&amp;lpv=excelbottom" TargetMode="External"/><Relationship Id="rId16" Type="http://schemas.openxmlformats.org/officeDocument/2006/relationships/hyperlink" Target="https://www.smartsheet.com/try-it?ss_lc=it_IT&amp;trp=37015&amp;lx=KwChYFo3m5UGe-6H24hKUQ&amp;%20utm_language=IT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26&amp;lpv=excelbottom" TargetMode="External"/><Relationship Id="rId6" Type="http://schemas.openxmlformats.org/officeDocument/2006/relationships/hyperlink" Target="https://www.smartsheet.com/try-it?trp=8526&amp;lpv=excelbottom" TargetMode="External"/><Relationship Id="rId11" Type="http://schemas.openxmlformats.org/officeDocument/2006/relationships/hyperlink" Target="https://www.smartsheet.com/try-it?trp=8526&amp;lpv=excelbottom" TargetMode="External"/><Relationship Id="rId5" Type="http://schemas.openxmlformats.org/officeDocument/2006/relationships/hyperlink" Target="https://www.smartsheet.com/try-it?trp=8526&amp;lpv=excelbottom" TargetMode="External"/><Relationship Id="rId15" Type="http://schemas.openxmlformats.org/officeDocument/2006/relationships/hyperlink" Target="https://www.smartsheet.com/try-it?trp=8526&amp;lpv=excelbottom" TargetMode="External"/><Relationship Id="rId10" Type="http://schemas.openxmlformats.org/officeDocument/2006/relationships/hyperlink" Target="https://www.smartsheet.com/try-it?trp=8526&amp;lpv=excelbott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https://www.smartsheet.com/try-it?trp=8526&amp;lpv=excelbottom" TargetMode="External"/><Relationship Id="rId9" Type="http://schemas.openxmlformats.org/officeDocument/2006/relationships/hyperlink" Target="https://www.smartsheet.com/try-it?trp=8526&amp;lpv=excelbottom" TargetMode="External"/><Relationship Id="rId14" Type="http://schemas.openxmlformats.org/officeDocument/2006/relationships/hyperlink" Target="https://www.smartsheet.com/try-it?trp=8526&amp;lpv=excelbott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8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3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7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6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1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5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3" Type="http://schemas.openxmlformats.org/officeDocument/2006/relationships/drawing" Target="../drawings/drawing2.xml"/><Relationship Id="rId10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9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14" Type="http://schemas.openxmlformats.org/officeDocument/2006/relationships/hyperlink" Target="https://www.smartsheet.com/try-it?trp=8531&amp;utm_source=integrated+content&amp;utm_campaign=excel+construction+project+management+templates&amp;utm_medium=construction+budget+excel+template" TargetMode="External"/><Relationship Id="rId22" Type="http://schemas.openxmlformats.org/officeDocument/2006/relationships/hyperlink" Target="https://www.smartsheet.com/try-it?ss_lc=it_IT&amp;trp=37015&amp;lx=KwChYFo3m5UGe-6H24hKUQ&amp;%20utm_language=IT&amp;utm_source=integrated+content&amp;utm_campaign=excel+construction+project+management+templates&amp;utm_medium=construction+budget+excel+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8"/>
  <sheetViews>
    <sheetView showGridLines="0" zoomScale="50" zoomScaleNormal="50" workbookViewId="0">
      <selection activeCell="A265" sqref="A265:K268"/>
    </sheetView>
  </sheetViews>
  <sheetFormatPr defaultColWidth="11.19921875" defaultRowHeight="15.6"/>
  <cols>
    <col min="1" max="1" width="40.5" bestFit="1" customWidth="1"/>
    <col min="2" max="2" width="35.796875" customWidth="1"/>
    <col min="4" max="4" width="17.69921875" customWidth="1"/>
    <col min="6" max="6" width="20.796875" customWidth="1"/>
    <col min="7" max="7" width="14" customWidth="1"/>
    <col min="8" max="8" width="13.796875" bestFit="1" customWidth="1"/>
    <col min="9" max="9" width="19.296875" customWidth="1"/>
    <col min="10" max="10" width="14.296875" bestFit="1" customWidth="1"/>
    <col min="11" max="11" width="11.796875" style="19" customWidth="1"/>
    <col min="12" max="15" width="10.796875" style="19"/>
  </cols>
  <sheetData>
    <row r="1" spans="1:11" ht="37.049999999999997" customHeight="1">
      <c r="A1" s="31" t="s">
        <v>179</v>
      </c>
      <c r="B1" s="30"/>
      <c r="C1" s="8"/>
      <c r="D1" s="8"/>
      <c r="E1" s="8"/>
      <c r="F1" s="8"/>
      <c r="G1" s="58" t="s">
        <v>208</v>
      </c>
      <c r="H1" s="58"/>
      <c r="I1" s="58"/>
      <c r="J1" s="15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18">
      <c r="A4" s="1"/>
      <c r="B4" s="1"/>
      <c r="C4" s="1"/>
      <c r="D4" s="1"/>
      <c r="E4" s="1"/>
      <c r="F4" s="1"/>
      <c r="G4" s="1"/>
      <c r="H4" s="2" t="s">
        <v>0</v>
      </c>
      <c r="I4" s="2" t="s">
        <v>183</v>
      </c>
      <c r="J4" s="2" t="s">
        <v>209</v>
      </c>
    </row>
    <row r="5" spans="1:11">
      <c r="A5" s="1"/>
      <c r="B5" s="1"/>
      <c r="C5" s="1"/>
      <c r="D5" s="1"/>
      <c r="E5" s="1"/>
      <c r="F5" s="1"/>
      <c r="G5" s="1"/>
      <c r="H5" s="48">
        <f>H264</f>
        <v>13600</v>
      </c>
      <c r="I5" s="49">
        <f>I264</f>
        <v>12800</v>
      </c>
      <c r="J5" s="50">
        <f>H5-I5</f>
        <v>800</v>
      </c>
    </row>
    <row r="6" spans="1:11">
      <c r="A6" s="3"/>
      <c r="B6" s="3"/>
      <c r="C6" s="3"/>
      <c r="D6" s="3"/>
      <c r="E6" s="3"/>
      <c r="F6" s="3"/>
      <c r="G6" s="3"/>
      <c r="H6" s="1"/>
      <c r="I6" s="4"/>
      <c r="J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</row>
    <row r="9" spans="1:11" ht="18">
      <c r="A9" s="1"/>
      <c r="B9" s="1"/>
      <c r="C9" s="55" t="s">
        <v>180</v>
      </c>
      <c r="D9" s="56"/>
      <c r="E9" s="56" t="s">
        <v>181</v>
      </c>
      <c r="F9" s="56"/>
      <c r="G9" s="12" t="s">
        <v>182</v>
      </c>
      <c r="H9" s="2" t="s">
        <v>0</v>
      </c>
      <c r="I9" s="2" t="s">
        <v>183</v>
      </c>
      <c r="J9" s="2" t="s">
        <v>209</v>
      </c>
    </row>
    <row r="10" spans="1:11" ht="36">
      <c r="A10" s="5" t="s">
        <v>2</v>
      </c>
      <c r="B10" s="14" t="s">
        <v>184</v>
      </c>
      <c r="C10" s="5" t="s">
        <v>185</v>
      </c>
      <c r="D10" s="5" t="s">
        <v>198</v>
      </c>
      <c r="E10" s="5" t="s">
        <v>186</v>
      </c>
      <c r="F10" s="5" t="s">
        <v>187</v>
      </c>
      <c r="G10" s="5"/>
      <c r="H10" s="5"/>
      <c r="I10" s="5"/>
      <c r="J10" s="5"/>
      <c r="K10" s="6"/>
    </row>
    <row r="11" spans="1:11">
      <c r="A11" s="7" t="s">
        <v>22</v>
      </c>
      <c r="B11" s="7"/>
      <c r="C11" s="7"/>
      <c r="D11" s="7"/>
      <c r="E11" s="7"/>
      <c r="F11" s="7"/>
      <c r="G11" s="7"/>
      <c r="H11" s="8"/>
      <c r="I11" s="8"/>
      <c r="J11" s="8"/>
      <c r="K11" s="57"/>
    </row>
    <row r="12" spans="1:11">
      <c r="A12" s="8" t="s">
        <v>23</v>
      </c>
      <c r="B12" s="8"/>
      <c r="C12" s="9">
        <v>10</v>
      </c>
      <c r="D12" s="35">
        <v>15</v>
      </c>
      <c r="E12" s="9">
        <v>50</v>
      </c>
      <c r="F12" s="35">
        <v>10</v>
      </c>
      <c r="G12" s="35">
        <v>200</v>
      </c>
      <c r="H12" s="38">
        <f>C12*D12+E12*F12+G12</f>
        <v>850</v>
      </c>
      <c r="I12" s="38">
        <v>800</v>
      </c>
      <c r="J12" s="36">
        <f>I12-H12</f>
        <v>-50</v>
      </c>
      <c r="K12" s="57"/>
    </row>
    <row r="13" spans="1:11">
      <c r="A13" s="8" t="s">
        <v>24</v>
      </c>
      <c r="B13" s="8"/>
      <c r="C13" s="9"/>
      <c r="D13" s="35"/>
      <c r="E13" s="9"/>
      <c r="F13" s="35"/>
      <c r="G13" s="35"/>
      <c r="H13" s="38">
        <f t="shared" ref="H13:H16" si="0">C13*D13+E13*F13+G13</f>
        <v>0</v>
      </c>
      <c r="I13" s="38"/>
      <c r="J13" s="36">
        <f>I13-H13</f>
        <v>0</v>
      </c>
      <c r="K13" s="57"/>
    </row>
    <row r="14" spans="1:11" ht="15" customHeight="1">
      <c r="A14" s="51" t="s">
        <v>210</v>
      </c>
      <c r="B14" s="8"/>
      <c r="C14" s="9"/>
      <c r="D14" s="35"/>
      <c r="E14" s="9"/>
      <c r="F14" s="35"/>
      <c r="G14" s="35"/>
      <c r="H14" s="38">
        <f t="shared" si="0"/>
        <v>0</v>
      </c>
      <c r="I14" s="38"/>
      <c r="J14" s="36">
        <f>I14-H14</f>
        <v>0</v>
      </c>
      <c r="K14" s="57"/>
    </row>
    <row r="15" spans="1:11">
      <c r="A15" s="8" t="s">
        <v>25</v>
      </c>
      <c r="B15" s="8"/>
      <c r="C15" s="9"/>
      <c r="D15" s="35"/>
      <c r="E15" s="9"/>
      <c r="F15" s="35"/>
      <c r="G15" s="35"/>
      <c r="H15" s="38">
        <f t="shared" si="0"/>
        <v>0</v>
      </c>
      <c r="I15" s="38"/>
      <c r="J15" s="36">
        <f>I15-H15</f>
        <v>0</v>
      </c>
      <c r="K15" s="57"/>
    </row>
    <row r="16" spans="1:11">
      <c r="A16" s="8" t="s">
        <v>178</v>
      </c>
      <c r="B16" s="8"/>
      <c r="C16" s="9"/>
      <c r="D16" s="35"/>
      <c r="E16" s="9"/>
      <c r="F16" s="35"/>
      <c r="G16" s="35"/>
      <c r="H16" s="38">
        <f t="shared" si="0"/>
        <v>0</v>
      </c>
      <c r="I16" s="38"/>
      <c r="J16" s="36">
        <f>I16-H16</f>
        <v>0</v>
      </c>
      <c r="K16" s="57"/>
    </row>
    <row r="17" spans="1:11">
      <c r="A17" s="8" t="s">
        <v>175</v>
      </c>
      <c r="B17" s="8"/>
      <c r="C17" s="9"/>
      <c r="D17" s="35"/>
      <c r="E17" s="9"/>
      <c r="F17" s="35"/>
      <c r="G17" s="35"/>
      <c r="H17" s="38">
        <f t="shared" ref="H17:H21" si="1">C17*D17+E17*F17+G17</f>
        <v>0</v>
      </c>
      <c r="I17" s="38"/>
      <c r="J17" s="36">
        <f t="shared" ref="J17:J21" si="2">I17-H17</f>
        <v>0</v>
      </c>
      <c r="K17" s="57"/>
    </row>
    <row r="18" spans="1:11">
      <c r="A18" s="8" t="s">
        <v>176</v>
      </c>
      <c r="B18" s="8"/>
      <c r="C18" s="9"/>
      <c r="D18" s="35"/>
      <c r="E18" s="9"/>
      <c r="F18" s="35"/>
      <c r="G18" s="35"/>
      <c r="H18" s="38">
        <f t="shared" si="1"/>
        <v>0</v>
      </c>
      <c r="I18" s="38"/>
      <c r="J18" s="36">
        <f t="shared" si="2"/>
        <v>0</v>
      </c>
      <c r="K18" s="57"/>
    </row>
    <row r="19" spans="1:11">
      <c r="A19" s="8" t="s">
        <v>177</v>
      </c>
      <c r="B19" s="8"/>
      <c r="C19" s="9"/>
      <c r="D19" s="35"/>
      <c r="E19" s="9"/>
      <c r="F19" s="35"/>
      <c r="G19" s="35"/>
      <c r="H19" s="38">
        <f t="shared" si="1"/>
        <v>0</v>
      </c>
      <c r="I19" s="38"/>
      <c r="J19" s="36">
        <f t="shared" si="2"/>
        <v>0</v>
      </c>
      <c r="K19" s="57"/>
    </row>
    <row r="20" spans="1:11">
      <c r="A20" s="8" t="s">
        <v>211</v>
      </c>
      <c r="B20" s="8"/>
      <c r="C20" s="9"/>
      <c r="D20" s="35"/>
      <c r="E20" s="9"/>
      <c r="F20" s="35"/>
      <c r="G20" s="35"/>
      <c r="H20" s="38">
        <f t="shared" si="1"/>
        <v>0</v>
      </c>
      <c r="I20" s="38"/>
      <c r="J20" s="36">
        <f t="shared" si="2"/>
        <v>0</v>
      </c>
      <c r="K20" s="57"/>
    </row>
    <row r="21" spans="1:11">
      <c r="A21" s="8" t="s">
        <v>45</v>
      </c>
      <c r="B21" s="8"/>
      <c r="C21" s="9"/>
      <c r="D21" s="35"/>
      <c r="E21" s="9"/>
      <c r="F21" s="35"/>
      <c r="G21" s="35"/>
      <c r="H21" s="38">
        <f t="shared" si="1"/>
        <v>0</v>
      </c>
      <c r="I21" s="38"/>
      <c r="J21" s="36">
        <f t="shared" si="2"/>
        <v>0</v>
      </c>
      <c r="K21" s="57"/>
    </row>
    <row r="22" spans="1:11">
      <c r="A22" s="8"/>
      <c r="B22" s="8"/>
      <c r="C22" s="8"/>
      <c r="D22" s="36"/>
      <c r="E22" s="8"/>
      <c r="F22" s="36"/>
      <c r="G22" s="36"/>
      <c r="H22" s="39">
        <f>SUM(H12:H16)</f>
        <v>850</v>
      </c>
      <c r="I22" s="39">
        <f>SUM(I12:I16)</f>
        <v>800</v>
      </c>
      <c r="J22" s="36"/>
      <c r="K22" s="57"/>
    </row>
    <row r="23" spans="1:11">
      <c r="A23" s="7" t="s">
        <v>212</v>
      </c>
      <c r="B23" s="7"/>
      <c r="C23" s="7"/>
      <c r="D23" s="37"/>
      <c r="E23" s="7"/>
      <c r="F23" s="37"/>
      <c r="G23" s="37"/>
      <c r="H23" s="40"/>
      <c r="I23" s="40"/>
      <c r="J23" s="36"/>
      <c r="K23" s="57"/>
    </row>
    <row r="24" spans="1:11">
      <c r="A24" s="8" t="s">
        <v>213</v>
      </c>
      <c r="B24" s="8"/>
      <c r="C24" s="9"/>
      <c r="D24" s="35"/>
      <c r="E24" s="9"/>
      <c r="F24" s="35"/>
      <c r="G24" s="35"/>
      <c r="H24" s="38">
        <f>C24*D24+E24*F24+G24</f>
        <v>0</v>
      </c>
      <c r="I24" s="38"/>
      <c r="J24" s="36">
        <f>I24-H24</f>
        <v>0</v>
      </c>
      <c r="K24" s="57"/>
    </row>
    <row r="25" spans="1:11">
      <c r="A25" s="8" t="s">
        <v>26</v>
      </c>
      <c r="B25" s="8"/>
      <c r="C25" s="10"/>
      <c r="D25" s="35"/>
      <c r="E25" s="10"/>
      <c r="F25" s="35"/>
      <c r="G25" s="35"/>
      <c r="H25" s="38">
        <f t="shared" ref="H25:H27" si="3">C25*D25+E25*F25+G25</f>
        <v>0</v>
      </c>
      <c r="I25" s="38"/>
      <c r="J25" s="36">
        <f>I25-H25</f>
        <v>0</v>
      </c>
      <c r="K25" s="57"/>
    </row>
    <row r="26" spans="1:11">
      <c r="A26" s="8" t="s">
        <v>27</v>
      </c>
      <c r="B26" s="8"/>
      <c r="C26" s="10"/>
      <c r="D26" s="35"/>
      <c r="E26" s="10"/>
      <c r="F26" s="35"/>
      <c r="G26" s="35"/>
      <c r="H26" s="38">
        <f t="shared" si="3"/>
        <v>0</v>
      </c>
      <c r="I26" s="38"/>
      <c r="J26" s="36">
        <f>I26-H26</f>
        <v>0</v>
      </c>
      <c r="K26" s="57"/>
    </row>
    <row r="27" spans="1:11">
      <c r="A27" s="8" t="s">
        <v>188</v>
      </c>
      <c r="B27" s="8"/>
      <c r="C27" s="10"/>
      <c r="D27" s="35"/>
      <c r="E27" s="10"/>
      <c r="F27" s="35"/>
      <c r="G27" s="35"/>
      <c r="H27" s="38">
        <f t="shared" si="3"/>
        <v>0</v>
      </c>
      <c r="I27" s="38"/>
      <c r="J27" s="36">
        <f>I27-H27</f>
        <v>0</v>
      </c>
      <c r="K27" s="57"/>
    </row>
    <row r="28" spans="1:11">
      <c r="A28" s="8" t="s">
        <v>189</v>
      </c>
      <c r="B28" s="8"/>
      <c r="C28" s="10"/>
      <c r="D28" s="35"/>
      <c r="E28" s="10"/>
      <c r="F28" s="35"/>
      <c r="G28" s="35"/>
      <c r="H28" s="38">
        <f>C28*D28+E28*F28+G28</f>
        <v>0</v>
      </c>
      <c r="I28" s="38"/>
      <c r="J28" s="36">
        <f>I28-H28</f>
        <v>0</v>
      </c>
      <c r="K28" s="57"/>
    </row>
    <row r="29" spans="1:11">
      <c r="A29" s="8" t="s">
        <v>190</v>
      </c>
      <c r="B29" s="8"/>
      <c r="C29" s="10"/>
      <c r="D29" s="35"/>
      <c r="E29" s="10"/>
      <c r="F29" s="35"/>
      <c r="G29" s="35"/>
      <c r="H29" s="38">
        <f t="shared" ref="H29:H37" si="4">C29*D29+E29*F29+G29</f>
        <v>0</v>
      </c>
      <c r="I29" s="38"/>
      <c r="J29" s="36">
        <f t="shared" ref="J29:J37" si="5">I29-H29</f>
        <v>0</v>
      </c>
      <c r="K29" s="53"/>
    </row>
    <row r="30" spans="1:11">
      <c r="A30" s="8" t="s">
        <v>196</v>
      </c>
      <c r="B30" s="8"/>
      <c r="C30" s="10"/>
      <c r="D30" s="35"/>
      <c r="E30" s="10"/>
      <c r="F30" s="35"/>
      <c r="G30" s="35"/>
      <c r="H30" s="38">
        <f t="shared" si="4"/>
        <v>0</v>
      </c>
      <c r="I30" s="38"/>
      <c r="J30" s="36">
        <f t="shared" si="5"/>
        <v>0</v>
      </c>
      <c r="K30" s="53"/>
    </row>
    <row r="31" spans="1:11">
      <c r="A31" s="8" t="s">
        <v>195</v>
      </c>
      <c r="B31" s="8"/>
      <c r="C31" s="10"/>
      <c r="D31" s="35"/>
      <c r="E31" s="10"/>
      <c r="F31" s="35"/>
      <c r="G31" s="35"/>
      <c r="H31" s="38">
        <f t="shared" si="4"/>
        <v>0</v>
      </c>
      <c r="I31" s="38"/>
      <c r="J31" s="36">
        <f t="shared" si="5"/>
        <v>0</v>
      </c>
      <c r="K31" s="53"/>
    </row>
    <row r="32" spans="1:11">
      <c r="A32" s="8" t="s">
        <v>191</v>
      </c>
      <c r="B32" s="8"/>
      <c r="C32" s="10"/>
      <c r="D32" s="35"/>
      <c r="E32" s="10"/>
      <c r="F32" s="35"/>
      <c r="G32" s="35"/>
      <c r="H32" s="38">
        <f t="shared" si="4"/>
        <v>0</v>
      </c>
      <c r="I32" s="38"/>
      <c r="J32" s="36">
        <f t="shared" si="5"/>
        <v>0</v>
      </c>
      <c r="K32" s="53"/>
    </row>
    <row r="33" spans="1:11">
      <c r="A33" s="8" t="s">
        <v>194</v>
      </c>
      <c r="B33" s="8"/>
      <c r="C33" s="10"/>
      <c r="D33" s="35"/>
      <c r="E33" s="10"/>
      <c r="F33" s="35"/>
      <c r="G33" s="35"/>
      <c r="H33" s="38">
        <f t="shared" si="4"/>
        <v>0</v>
      </c>
      <c r="I33" s="38"/>
      <c r="J33" s="36">
        <f t="shared" si="5"/>
        <v>0</v>
      </c>
      <c r="K33" s="53"/>
    </row>
    <row r="34" spans="1:11">
      <c r="A34" s="8" t="s">
        <v>197</v>
      </c>
      <c r="B34" s="8"/>
      <c r="C34" s="10"/>
      <c r="D34" s="35"/>
      <c r="E34" s="10"/>
      <c r="F34" s="35"/>
      <c r="G34" s="35"/>
      <c r="H34" s="38">
        <f t="shared" si="4"/>
        <v>0</v>
      </c>
      <c r="I34" s="38"/>
      <c r="J34" s="36">
        <f t="shared" si="5"/>
        <v>0</v>
      </c>
      <c r="K34" s="53"/>
    </row>
    <row r="35" spans="1:11">
      <c r="A35" s="8" t="s">
        <v>193</v>
      </c>
      <c r="B35" s="8"/>
      <c r="C35" s="10"/>
      <c r="D35" s="35"/>
      <c r="E35" s="10"/>
      <c r="F35" s="35"/>
      <c r="G35" s="35"/>
      <c r="H35" s="38">
        <f t="shared" si="4"/>
        <v>0</v>
      </c>
      <c r="I35" s="38"/>
      <c r="J35" s="36">
        <f t="shared" si="5"/>
        <v>0</v>
      </c>
      <c r="K35" s="53"/>
    </row>
    <row r="36" spans="1:11">
      <c r="A36" s="8" t="s">
        <v>192</v>
      </c>
      <c r="B36" s="8"/>
      <c r="C36" s="10"/>
      <c r="D36" s="35"/>
      <c r="E36" s="10"/>
      <c r="F36" s="35"/>
      <c r="G36" s="35"/>
      <c r="H36" s="38">
        <f t="shared" si="4"/>
        <v>0</v>
      </c>
      <c r="I36" s="38"/>
      <c r="J36" s="36">
        <f t="shared" si="5"/>
        <v>0</v>
      </c>
      <c r="K36" s="53"/>
    </row>
    <row r="37" spans="1:11">
      <c r="A37" s="8" t="s">
        <v>45</v>
      </c>
      <c r="B37" s="8"/>
      <c r="C37" s="10"/>
      <c r="D37" s="35"/>
      <c r="E37" s="10"/>
      <c r="F37" s="35"/>
      <c r="G37" s="35"/>
      <c r="H37" s="38">
        <f t="shared" si="4"/>
        <v>0</v>
      </c>
      <c r="I37" s="38"/>
      <c r="J37" s="36">
        <f t="shared" si="5"/>
        <v>0</v>
      </c>
      <c r="K37" s="53"/>
    </row>
    <row r="38" spans="1:11">
      <c r="A38" s="8"/>
      <c r="B38" s="8"/>
      <c r="C38" s="8"/>
      <c r="D38" s="36"/>
      <c r="E38" s="8"/>
      <c r="F38" s="36"/>
      <c r="G38" s="36"/>
      <c r="H38" s="41">
        <f>SUM(H24:H37)</f>
        <v>0</v>
      </c>
      <c r="I38" s="41">
        <f>SUM(I24:I37)</f>
        <v>0</v>
      </c>
      <c r="J38" s="36"/>
      <c r="K38" s="53"/>
    </row>
    <row r="39" spans="1:11">
      <c r="A39" s="8"/>
      <c r="B39" s="8"/>
      <c r="C39" s="8"/>
      <c r="D39" s="36"/>
      <c r="E39" s="8"/>
      <c r="F39" s="36"/>
      <c r="G39" s="36"/>
      <c r="H39" s="36"/>
      <c r="I39" s="36"/>
      <c r="J39" s="36"/>
      <c r="K39" s="53"/>
    </row>
    <row r="40" spans="1:11">
      <c r="A40" s="7" t="s">
        <v>199</v>
      </c>
      <c r="B40" s="7"/>
      <c r="C40" s="8"/>
      <c r="D40" s="36"/>
      <c r="E40" s="8"/>
      <c r="F40" s="36"/>
      <c r="G40" s="36"/>
      <c r="H40" s="36"/>
      <c r="I40" s="36"/>
      <c r="J40" s="36"/>
      <c r="K40" s="53"/>
    </row>
    <row r="41" spans="1:11">
      <c r="A41" s="45" t="s">
        <v>214</v>
      </c>
      <c r="B41" s="8"/>
      <c r="C41" s="10"/>
      <c r="D41" s="35"/>
      <c r="E41" s="10"/>
      <c r="F41" s="35"/>
      <c r="G41" s="35"/>
      <c r="H41" s="38">
        <f>C41*D41+E41*F41+G41</f>
        <v>0</v>
      </c>
      <c r="I41" s="38"/>
      <c r="J41" s="36">
        <f>I41-H41</f>
        <v>0</v>
      </c>
      <c r="K41" s="53"/>
    </row>
    <row r="42" spans="1:11">
      <c r="A42" s="8" t="s">
        <v>200</v>
      </c>
      <c r="B42" s="8"/>
      <c r="C42" s="10"/>
      <c r="D42" s="35"/>
      <c r="E42" s="10"/>
      <c r="F42" s="35"/>
      <c r="G42" s="35"/>
      <c r="H42" s="38">
        <f t="shared" ref="H42:H45" si="6">C42*D42+E42*F42+G42</f>
        <v>0</v>
      </c>
      <c r="I42" s="38"/>
      <c r="J42" s="36">
        <f>I42-H42</f>
        <v>0</v>
      </c>
      <c r="K42" s="53"/>
    </row>
    <row r="43" spans="1:11">
      <c r="A43" s="8" t="s">
        <v>201</v>
      </c>
      <c r="B43" s="8"/>
      <c r="C43" s="10"/>
      <c r="D43" s="35"/>
      <c r="E43" s="10"/>
      <c r="F43" s="35"/>
      <c r="G43" s="35"/>
      <c r="H43" s="38">
        <f t="shared" si="6"/>
        <v>0</v>
      </c>
      <c r="I43" s="38"/>
      <c r="J43" s="36">
        <f t="shared" ref="J43:J45" si="7">I43-H43</f>
        <v>0</v>
      </c>
      <c r="K43" s="53"/>
    </row>
    <row r="44" spans="1:11">
      <c r="A44" s="8" t="s">
        <v>202</v>
      </c>
      <c r="B44" s="8"/>
      <c r="C44" s="10"/>
      <c r="D44" s="35"/>
      <c r="E44" s="10"/>
      <c r="F44" s="35"/>
      <c r="G44" s="35"/>
      <c r="H44" s="38">
        <f t="shared" si="6"/>
        <v>0</v>
      </c>
      <c r="I44" s="38"/>
      <c r="J44" s="36">
        <f t="shared" si="7"/>
        <v>0</v>
      </c>
      <c r="K44" s="53"/>
    </row>
    <row r="45" spans="1:11">
      <c r="A45" s="8" t="s">
        <v>203</v>
      </c>
      <c r="B45" s="8"/>
      <c r="C45" s="10"/>
      <c r="D45" s="35"/>
      <c r="E45" s="10"/>
      <c r="F45" s="35"/>
      <c r="G45" s="35"/>
      <c r="H45" s="38">
        <f t="shared" si="6"/>
        <v>0</v>
      </c>
      <c r="I45" s="38"/>
      <c r="J45" s="36">
        <f t="shared" si="7"/>
        <v>0</v>
      </c>
      <c r="K45" s="53"/>
    </row>
    <row r="46" spans="1:11">
      <c r="A46" s="8" t="s">
        <v>28</v>
      </c>
      <c r="B46" s="8"/>
      <c r="C46" s="8"/>
      <c r="D46" s="36"/>
      <c r="E46" s="8"/>
      <c r="F46" s="36"/>
      <c r="G46" s="36"/>
      <c r="H46" s="41">
        <f>SUM(H42:H44)</f>
        <v>0</v>
      </c>
      <c r="I46" s="41">
        <f>SUM(I42:I44)</f>
        <v>0</v>
      </c>
      <c r="J46" s="36"/>
      <c r="K46" s="53"/>
    </row>
    <row r="47" spans="1:11">
      <c r="A47" s="8" t="s">
        <v>29</v>
      </c>
      <c r="B47" s="8"/>
      <c r="C47" s="8"/>
      <c r="D47" s="36"/>
      <c r="E47" s="8"/>
      <c r="F47" s="36"/>
      <c r="G47" s="36"/>
      <c r="H47" s="36"/>
      <c r="I47" s="36"/>
      <c r="J47" s="36"/>
      <c r="K47" s="53"/>
    </row>
    <row r="48" spans="1:11">
      <c r="A48" s="8" t="s">
        <v>45</v>
      </c>
      <c r="B48" s="8"/>
      <c r="C48" s="8"/>
      <c r="D48" s="36"/>
      <c r="E48" s="8"/>
      <c r="F48" s="36"/>
      <c r="G48" s="36"/>
      <c r="H48" s="36"/>
      <c r="I48" s="36"/>
      <c r="J48" s="36"/>
      <c r="K48" s="53"/>
    </row>
    <row r="49" spans="1:15">
      <c r="A49" s="8"/>
      <c r="B49" s="8"/>
      <c r="C49" s="8"/>
      <c r="D49" s="36"/>
      <c r="E49" s="8"/>
      <c r="F49" s="36"/>
      <c r="G49" s="36"/>
      <c r="H49" s="36"/>
      <c r="I49" s="36"/>
      <c r="J49" s="36"/>
      <c r="K49" s="53"/>
    </row>
    <row r="50" spans="1:15">
      <c r="A50" s="7" t="s">
        <v>30</v>
      </c>
      <c r="B50" s="8"/>
      <c r="C50" s="8"/>
      <c r="D50" s="36"/>
      <c r="E50" s="8"/>
      <c r="F50" s="36"/>
      <c r="G50" s="36"/>
      <c r="H50" s="36"/>
      <c r="I50" s="36"/>
      <c r="J50" s="36"/>
      <c r="K50" s="53"/>
    </row>
    <row r="51" spans="1:15">
      <c r="A51" s="8" t="s">
        <v>215</v>
      </c>
      <c r="B51" s="8"/>
      <c r="C51" s="10"/>
      <c r="D51" s="35"/>
      <c r="E51" s="10"/>
      <c r="F51" s="35"/>
      <c r="G51" s="35"/>
      <c r="H51" s="38">
        <f>C51*D51+E51*F51+G51</f>
        <v>0</v>
      </c>
      <c r="I51" s="38"/>
      <c r="J51" s="36">
        <f>I51-H51</f>
        <v>0</v>
      </c>
      <c r="K51" s="53"/>
    </row>
    <row r="52" spans="1:15">
      <c r="A52" s="8" t="s">
        <v>216</v>
      </c>
      <c r="B52" s="8"/>
      <c r="C52" s="10"/>
      <c r="D52" s="35"/>
      <c r="E52" s="10"/>
      <c r="F52" s="35"/>
      <c r="G52" s="35"/>
      <c r="H52" s="38">
        <f t="shared" ref="H52:H55" si="8">C52*D52+E52*F52+G52</f>
        <v>0</v>
      </c>
      <c r="I52" s="38"/>
      <c r="J52" s="36">
        <f>I52-H52</f>
        <v>0</v>
      </c>
      <c r="K52" s="53"/>
    </row>
    <row r="53" spans="1:15">
      <c r="A53" s="8" t="s">
        <v>217</v>
      </c>
      <c r="B53" s="8"/>
      <c r="C53" s="10"/>
      <c r="D53" s="35"/>
      <c r="E53" s="10"/>
      <c r="F53" s="35"/>
      <c r="G53" s="35"/>
      <c r="H53" s="38">
        <f t="shared" si="8"/>
        <v>0</v>
      </c>
      <c r="I53" s="38"/>
      <c r="J53" s="36">
        <f t="shared" ref="J53:J56" si="9">I53-H53</f>
        <v>0</v>
      </c>
      <c r="K53" s="53"/>
    </row>
    <row r="54" spans="1:15">
      <c r="A54" s="8" t="s">
        <v>204</v>
      </c>
      <c r="B54" s="8"/>
      <c r="C54" s="10"/>
      <c r="D54" s="35"/>
      <c r="E54" s="10"/>
      <c r="F54" s="35"/>
      <c r="G54" s="35"/>
      <c r="H54" s="38">
        <f t="shared" si="8"/>
        <v>0</v>
      </c>
      <c r="I54" s="38"/>
      <c r="J54" s="36">
        <f t="shared" si="9"/>
        <v>0</v>
      </c>
      <c r="K54" s="53"/>
    </row>
    <row r="55" spans="1:15">
      <c r="A55" s="8" t="s">
        <v>205</v>
      </c>
      <c r="B55" s="8"/>
      <c r="C55" s="10"/>
      <c r="D55" s="35"/>
      <c r="E55" s="10"/>
      <c r="F55" s="35"/>
      <c r="G55" s="35"/>
      <c r="H55" s="38">
        <f t="shared" si="8"/>
        <v>0</v>
      </c>
      <c r="I55" s="38"/>
      <c r="J55" s="36">
        <f t="shared" si="9"/>
        <v>0</v>
      </c>
      <c r="K55" s="53"/>
    </row>
    <row r="56" spans="1:15">
      <c r="A56" s="8" t="s">
        <v>45</v>
      </c>
      <c r="B56" s="8"/>
      <c r="C56" s="10"/>
      <c r="D56" s="35"/>
      <c r="E56" s="10"/>
      <c r="F56" s="35"/>
      <c r="G56" s="35"/>
      <c r="H56" s="38">
        <f t="shared" ref="H56" si="10">C56*D56+E56*F56+G56</f>
        <v>0</v>
      </c>
      <c r="I56" s="38"/>
      <c r="J56" s="36">
        <f t="shared" si="9"/>
        <v>0</v>
      </c>
      <c r="K56" s="53"/>
    </row>
    <row r="57" spans="1:15">
      <c r="A57" s="8"/>
      <c r="B57" s="8"/>
      <c r="C57" s="8"/>
      <c r="D57" s="36"/>
      <c r="E57" s="8"/>
      <c r="F57" s="36"/>
      <c r="G57" s="36"/>
      <c r="H57" s="41">
        <f>SUM(H51:H56)</f>
        <v>0</v>
      </c>
      <c r="I57" s="41">
        <f>SUM(I51:I56)</f>
        <v>0</v>
      </c>
      <c r="J57" s="36"/>
      <c r="K57" s="53"/>
    </row>
    <row r="58" spans="1:15">
      <c r="A58" s="7" t="s">
        <v>218</v>
      </c>
      <c r="B58" s="7"/>
      <c r="C58" s="7"/>
      <c r="D58" s="37"/>
      <c r="E58" s="7"/>
      <c r="F58" s="37"/>
      <c r="G58" s="37"/>
      <c r="H58" s="36"/>
      <c r="I58" s="36"/>
      <c r="J58" s="36"/>
      <c r="K58" s="53"/>
    </row>
    <row r="59" spans="1:15">
      <c r="A59" s="8" t="s">
        <v>31</v>
      </c>
      <c r="B59" s="8"/>
      <c r="C59" s="9">
        <v>10</v>
      </c>
      <c r="D59" s="35">
        <v>15</v>
      </c>
      <c r="E59" s="9">
        <v>50</v>
      </c>
      <c r="F59" s="35">
        <v>10</v>
      </c>
      <c r="G59" s="35">
        <v>200</v>
      </c>
      <c r="H59" s="38">
        <f>C59*D59+E59*F59+G59</f>
        <v>850</v>
      </c>
      <c r="I59" s="38">
        <v>800</v>
      </c>
      <c r="J59" s="36">
        <f>I59-H59</f>
        <v>-50</v>
      </c>
    </row>
    <row r="60" spans="1:15">
      <c r="A60" s="8" t="s">
        <v>32</v>
      </c>
      <c r="B60" s="8"/>
      <c r="C60" s="9"/>
      <c r="D60" s="35"/>
      <c r="E60" s="9"/>
      <c r="F60" s="35"/>
      <c r="G60" s="35"/>
      <c r="H60" s="38">
        <f t="shared" ref="H60:H75" si="11">C60*D60+E60*F60+G60</f>
        <v>0</v>
      </c>
      <c r="I60" s="38"/>
      <c r="J60" s="36">
        <f>I60-H60</f>
        <v>0</v>
      </c>
    </row>
    <row r="61" spans="1:15" ht="15" customHeight="1">
      <c r="A61" s="8" t="s">
        <v>33</v>
      </c>
      <c r="B61" s="8"/>
      <c r="C61" s="9"/>
      <c r="D61" s="35"/>
      <c r="E61" s="9"/>
      <c r="F61" s="35"/>
      <c r="G61" s="35"/>
      <c r="H61" s="38">
        <f t="shared" si="11"/>
        <v>0</v>
      </c>
      <c r="I61" s="38"/>
      <c r="J61" s="36">
        <f>I61-H61</f>
        <v>0</v>
      </c>
      <c r="K61" s="54"/>
      <c r="L61" s="54"/>
      <c r="M61" s="54"/>
      <c r="N61" s="54"/>
      <c r="O61" s="54"/>
    </row>
    <row r="62" spans="1:15" ht="15" customHeight="1">
      <c r="A62" s="8" t="s">
        <v>34</v>
      </c>
      <c r="B62" s="8"/>
      <c r="C62" s="9"/>
      <c r="D62" s="35"/>
      <c r="E62" s="9"/>
      <c r="F62" s="35"/>
      <c r="G62" s="35"/>
      <c r="H62" s="38">
        <f t="shared" si="11"/>
        <v>0</v>
      </c>
      <c r="I62" s="38"/>
      <c r="J62" s="36">
        <f>I62-H62</f>
        <v>0</v>
      </c>
      <c r="K62" s="54"/>
      <c r="L62" s="54"/>
      <c r="M62" s="54"/>
      <c r="N62" s="54"/>
      <c r="O62" s="54"/>
    </row>
    <row r="63" spans="1:15" ht="15" customHeight="1">
      <c r="A63" s="8" t="s">
        <v>35</v>
      </c>
      <c r="B63" s="8"/>
      <c r="C63" s="9"/>
      <c r="D63" s="35"/>
      <c r="E63" s="9"/>
      <c r="F63" s="35"/>
      <c r="G63" s="35"/>
      <c r="H63" s="38">
        <f t="shared" si="11"/>
        <v>0</v>
      </c>
      <c r="I63" s="38"/>
      <c r="J63" s="36">
        <f>I63-H63</f>
        <v>0</v>
      </c>
      <c r="K63" s="54"/>
      <c r="L63" s="54"/>
      <c r="M63" s="54"/>
      <c r="N63" s="54"/>
      <c r="O63" s="54"/>
    </row>
    <row r="64" spans="1:15">
      <c r="A64" s="8" t="s">
        <v>36</v>
      </c>
      <c r="B64" s="8"/>
      <c r="C64" s="9"/>
      <c r="D64" s="35"/>
      <c r="E64" s="9"/>
      <c r="F64" s="35"/>
      <c r="G64" s="35"/>
      <c r="H64" s="38">
        <f t="shared" si="11"/>
        <v>0</v>
      </c>
      <c r="I64" s="38"/>
      <c r="J64" s="36">
        <f t="shared" ref="J64:J75" si="12">I64-H64</f>
        <v>0</v>
      </c>
    </row>
    <row r="65" spans="1:10">
      <c r="A65" s="8" t="s">
        <v>37</v>
      </c>
      <c r="B65" s="8"/>
      <c r="C65" s="9"/>
      <c r="D65" s="35"/>
      <c r="E65" s="9"/>
      <c r="F65" s="35"/>
      <c r="G65" s="35"/>
      <c r="H65" s="38">
        <f t="shared" si="11"/>
        <v>0</v>
      </c>
      <c r="I65" s="38"/>
      <c r="J65" s="36">
        <f t="shared" si="12"/>
        <v>0</v>
      </c>
    </row>
    <row r="66" spans="1:10">
      <c r="A66" s="8" t="s">
        <v>38</v>
      </c>
      <c r="B66" s="8"/>
      <c r="C66" s="9"/>
      <c r="D66" s="35"/>
      <c r="E66" s="9"/>
      <c r="F66" s="35"/>
      <c r="G66" s="35"/>
      <c r="H66" s="38">
        <f t="shared" si="11"/>
        <v>0</v>
      </c>
      <c r="I66" s="38"/>
      <c r="J66" s="36">
        <f t="shared" si="12"/>
        <v>0</v>
      </c>
    </row>
    <row r="67" spans="1:10">
      <c r="A67" s="8" t="s">
        <v>39</v>
      </c>
      <c r="B67" s="8"/>
      <c r="C67" s="9"/>
      <c r="D67" s="35"/>
      <c r="E67" s="9"/>
      <c r="F67" s="35"/>
      <c r="G67" s="35"/>
      <c r="H67" s="38">
        <f t="shared" si="11"/>
        <v>0</v>
      </c>
      <c r="I67" s="38"/>
      <c r="J67" s="36">
        <f t="shared" si="12"/>
        <v>0</v>
      </c>
    </row>
    <row r="68" spans="1:10">
      <c r="A68" s="8" t="s">
        <v>220</v>
      </c>
      <c r="B68" s="8"/>
      <c r="C68" s="9"/>
      <c r="D68" s="35"/>
      <c r="E68" s="9"/>
      <c r="F68" s="35"/>
      <c r="G68" s="35"/>
      <c r="H68" s="38">
        <f t="shared" si="11"/>
        <v>0</v>
      </c>
      <c r="I68" s="38"/>
      <c r="J68" s="36">
        <f t="shared" si="12"/>
        <v>0</v>
      </c>
    </row>
    <row r="69" spans="1:10">
      <c r="A69" s="8" t="s">
        <v>40</v>
      </c>
      <c r="B69" s="8"/>
      <c r="C69" s="9"/>
      <c r="D69" s="35"/>
      <c r="E69" s="9"/>
      <c r="F69" s="35"/>
      <c r="G69" s="35"/>
      <c r="H69" s="38">
        <f t="shared" si="11"/>
        <v>0</v>
      </c>
      <c r="I69" s="38"/>
      <c r="J69" s="36">
        <f t="shared" si="12"/>
        <v>0</v>
      </c>
    </row>
    <row r="70" spans="1:10">
      <c r="A70" s="8" t="s">
        <v>41</v>
      </c>
      <c r="B70" s="8"/>
      <c r="C70" s="9"/>
      <c r="D70" s="35"/>
      <c r="E70" s="9"/>
      <c r="F70" s="35"/>
      <c r="G70" s="35"/>
      <c r="H70" s="38">
        <f t="shared" si="11"/>
        <v>0</v>
      </c>
      <c r="I70" s="38"/>
      <c r="J70" s="36">
        <f t="shared" si="12"/>
        <v>0</v>
      </c>
    </row>
    <row r="71" spans="1:10">
      <c r="A71" s="8" t="s">
        <v>42</v>
      </c>
      <c r="B71" s="8"/>
      <c r="C71" s="9"/>
      <c r="D71" s="35"/>
      <c r="E71" s="9"/>
      <c r="F71" s="35"/>
      <c r="G71" s="35"/>
      <c r="H71" s="38">
        <f t="shared" si="11"/>
        <v>0</v>
      </c>
      <c r="I71" s="38"/>
      <c r="J71" s="36">
        <f t="shared" si="12"/>
        <v>0</v>
      </c>
    </row>
    <row r="72" spans="1:10">
      <c r="A72" s="8" t="s">
        <v>43</v>
      </c>
      <c r="B72" s="8"/>
      <c r="C72" s="9"/>
      <c r="D72" s="35"/>
      <c r="E72" s="9"/>
      <c r="F72" s="35"/>
      <c r="G72" s="35"/>
      <c r="H72" s="38">
        <f t="shared" si="11"/>
        <v>0</v>
      </c>
      <c r="I72" s="38"/>
      <c r="J72" s="36">
        <f t="shared" si="12"/>
        <v>0</v>
      </c>
    </row>
    <row r="73" spans="1:10">
      <c r="A73" s="8" t="s">
        <v>44</v>
      </c>
      <c r="B73" s="8"/>
      <c r="C73" s="9"/>
      <c r="D73" s="35"/>
      <c r="E73" s="9"/>
      <c r="F73" s="35"/>
      <c r="G73" s="35"/>
      <c r="H73" s="38">
        <f t="shared" si="11"/>
        <v>0</v>
      </c>
      <c r="I73" s="38"/>
      <c r="J73" s="36">
        <f t="shared" si="12"/>
        <v>0</v>
      </c>
    </row>
    <row r="74" spans="1:10">
      <c r="A74" s="8" t="s">
        <v>219</v>
      </c>
      <c r="B74" s="8"/>
      <c r="C74" s="9"/>
      <c r="D74" s="35"/>
      <c r="E74" s="9"/>
      <c r="F74" s="35"/>
      <c r="G74" s="35"/>
      <c r="H74" s="38">
        <f t="shared" si="11"/>
        <v>0</v>
      </c>
      <c r="I74" s="38"/>
      <c r="J74" s="36">
        <f t="shared" si="12"/>
        <v>0</v>
      </c>
    </row>
    <row r="75" spans="1:10">
      <c r="A75" s="8" t="s">
        <v>45</v>
      </c>
      <c r="B75" s="8"/>
      <c r="C75" s="9"/>
      <c r="D75" s="35"/>
      <c r="E75" s="9"/>
      <c r="F75" s="35"/>
      <c r="G75" s="35"/>
      <c r="H75" s="38">
        <f t="shared" si="11"/>
        <v>0</v>
      </c>
      <c r="I75" s="38"/>
      <c r="J75" s="36">
        <f t="shared" si="12"/>
        <v>0</v>
      </c>
    </row>
    <row r="76" spans="1:10">
      <c r="A76" s="8"/>
      <c r="B76" s="8"/>
      <c r="C76" s="8"/>
      <c r="D76" s="36"/>
      <c r="E76" s="8"/>
      <c r="F76" s="36"/>
      <c r="G76" s="36"/>
      <c r="H76" s="39">
        <f>SUM(H59:H75)</f>
        <v>850</v>
      </c>
      <c r="I76" s="39">
        <f>SUM(I59:I75)</f>
        <v>800</v>
      </c>
      <c r="J76" s="36"/>
    </row>
    <row r="77" spans="1:10">
      <c r="A77" s="7" t="s">
        <v>59</v>
      </c>
      <c r="B77" s="7"/>
      <c r="C77" s="7"/>
      <c r="D77" s="37"/>
      <c r="E77" s="7"/>
      <c r="F77" s="37"/>
      <c r="G77" s="37"/>
      <c r="H77" s="36"/>
      <c r="I77" s="36"/>
      <c r="J77" s="36"/>
    </row>
    <row r="78" spans="1:10">
      <c r="A78" s="8" t="s">
        <v>206</v>
      </c>
      <c r="B78" s="8"/>
      <c r="C78" s="9">
        <v>10</v>
      </c>
      <c r="D78" s="35">
        <v>15</v>
      </c>
      <c r="E78" s="9">
        <v>50</v>
      </c>
      <c r="F78" s="35">
        <v>10</v>
      </c>
      <c r="G78" s="35">
        <v>200</v>
      </c>
      <c r="H78" s="38">
        <f>C78*D78+E78*F78+G78</f>
        <v>850</v>
      </c>
      <c r="I78" s="38">
        <v>800</v>
      </c>
      <c r="J78" s="36">
        <f>I78-H78</f>
        <v>-50</v>
      </c>
    </row>
    <row r="79" spans="1:10">
      <c r="A79" s="8" t="s">
        <v>46</v>
      </c>
      <c r="B79" s="8"/>
      <c r="C79" s="9"/>
      <c r="D79" s="35"/>
      <c r="E79" s="9"/>
      <c r="F79" s="35"/>
      <c r="G79" s="35"/>
      <c r="H79" s="38">
        <f t="shared" ref="H79:H82" si="13">C79*D79+E79*F79+G79</f>
        <v>0</v>
      </c>
      <c r="I79" s="38"/>
      <c r="J79" s="36">
        <f>I79-H79</f>
        <v>0</v>
      </c>
    </row>
    <row r="80" spans="1:10">
      <c r="A80" s="8" t="s">
        <v>47</v>
      </c>
      <c r="B80" s="8"/>
      <c r="C80" s="9"/>
      <c r="D80" s="35"/>
      <c r="E80" s="9"/>
      <c r="F80" s="35"/>
      <c r="G80" s="35"/>
      <c r="H80" s="38">
        <f t="shared" si="13"/>
        <v>0</v>
      </c>
      <c r="I80" s="38"/>
      <c r="J80" s="36">
        <f>I80-H80</f>
        <v>0</v>
      </c>
    </row>
    <row r="81" spans="1:10">
      <c r="A81" s="8" t="s">
        <v>48</v>
      </c>
      <c r="B81" s="8"/>
      <c r="C81" s="9"/>
      <c r="D81" s="35"/>
      <c r="E81" s="9"/>
      <c r="F81" s="35"/>
      <c r="G81" s="35"/>
      <c r="H81" s="38">
        <f t="shared" si="13"/>
        <v>0</v>
      </c>
      <c r="I81" s="38"/>
      <c r="J81" s="36">
        <f>I81-H81</f>
        <v>0</v>
      </c>
    </row>
    <row r="82" spans="1:10">
      <c r="A82" s="8" t="s">
        <v>49</v>
      </c>
      <c r="B82" s="8"/>
      <c r="C82" s="9"/>
      <c r="D82" s="35"/>
      <c r="E82" s="9"/>
      <c r="F82" s="35"/>
      <c r="G82" s="35"/>
      <c r="H82" s="38">
        <f t="shared" si="13"/>
        <v>0</v>
      </c>
      <c r="I82" s="38"/>
      <c r="J82" s="36">
        <f>I82-H82</f>
        <v>0</v>
      </c>
    </row>
    <row r="83" spans="1:10">
      <c r="A83" s="8" t="s">
        <v>50</v>
      </c>
      <c r="B83" s="8"/>
      <c r="C83" s="9"/>
      <c r="D83" s="35"/>
      <c r="E83" s="9"/>
      <c r="F83" s="35"/>
      <c r="G83" s="35"/>
      <c r="H83" s="38">
        <f t="shared" ref="H83:H95" si="14">C83*D83+E83*F83+G83</f>
        <v>0</v>
      </c>
      <c r="I83" s="38"/>
      <c r="J83" s="36">
        <f t="shared" ref="J83:J95" si="15">I83-H83</f>
        <v>0</v>
      </c>
    </row>
    <row r="84" spans="1:10">
      <c r="A84" s="8" t="s">
        <v>51</v>
      </c>
      <c r="B84" s="8"/>
      <c r="C84" s="9"/>
      <c r="D84" s="35"/>
      <c r="E84" s="9"/>
      <c r="F84" s="35"/>
      <c r="G84" s="35"/>
      <c r="H84" s="38">
        <f t="shared" si="14"/>
        <v>0</v>
      </c>
      <c r="I84" s="38"/>
      <c r="J84" s="36">
        <f t="shared" si="15"/>
        <v>0</v>
      </c>
    </row>
    <row r="85" spans="1:10">
      <c r="A85" s="8" t="s">
        <v>221</v>
      </c>
      <c r="B85" s="8"/>
      <c r="C85" s="9"/>
      <c r="D85" s="35"/>
      <c r="E85" s="9"/>
      <c r="F85" s="35"/>
      <c r="G85" s="35"/>
      <c r="H85" s="38">
        <f t="shared" si="14"/>
        <v>0</v>
      </c>
      <c r="I85" s="38"/>
      <c r="J85" s="36">
        <f t="shared" si="15"/>
        <v>0</v>
      </c>
    </row>
    <row r="86" spans="1:10">
      <c r="A86" s="44" t="s">
        <v>52</v>
      </c>
      <c r="B86" s="8"/>
      <c r="C86" s="9"/>
      <c r="D86" s="35"/>
      <c r="E86" s="9"/>
      <c r="F86" s="35"/>
      <c r="G86" s="35"/>
      <c r="H86" s="38">
        <f t="shared" si="14"/>
        <v>0</v>
      </c>
      <c r="I86" s="38"/>
      <c r="J86" s="36">
        <f t="shared" si="15"/>
        <v>0</v>
      </c>
    </row>
    <row r="87" spans="1:10">
      <c r="A87" s="8" t="s">
        <v>222</v>
      </c>
      <c r="B87" s="8"/>
      <c r="C87" s="9"/>
      <c r="D87" s="35"/>
      <c r="E87" s="9"/>
      <c r="F87" s="35"/>
      <c r="G87" s="35"/>
      <c r="H87" s="38">
        <f t="shared" si="14"/>
        <v>0</v>
      </c>
      <c r="I87" s="38"/>
      <c r="J87" s="36">
        <f t="shared" si="15"/>
        <v>0</v>
      </c>
    </row>
    <row r="88" spans="1:10">
      <c r="A88" s="8" t="s">
        <v>53</v>
      </c>
      <c r="B88" s="8"/>
      <c r="C88" s="9"/>
      <c r="D88" s="35"/>
      <c r="E88" s="9"/>
      <c r="F88" s="35"/>
      <c r="G88" s="35"/>
      <c r="H88" s="38">
        <f t="shared" si="14"/>
        <v>0</v>
      </c>
      <c r="I88" s="38"/>
      <c r="J88" s="36">
        <f t="shared" si="15"/>
        <v>0</v>
      </c>
    </row>
    <row r="89" spans="1:10">
      <c r="A89" s="8" t="s">
        <v>223</v>
      </c>
      <c r="B89" s="8"/>
      <c r="C89" s="9"/>
      <c r="D89" s="35"/>
      <c r="E89" s="9"/>
      <c r="F89" s="35"/>
      <c r="G89" s="35"/>
      <c r="H89" s="38">
        <f t="shared" si="14"/>
        <v>0</v>
      </c>
      <c r="I89" s="38"/>
      <c r="J89" s="36">
        <f t="shared" si="15"/>
        <v>0</v>
      </c>
    </row>
    <row r="90" spans="1:10">
      <c r="A90" s="8" t="s">
        <v>54</v>
      </c>
      <c r="B90" s="8"/>
      <c r="C90" s="9"/>
      <c r="D90" s="35"/>
      <c r="E90" s="9"/>
      <c r="F90" s="35"/>
      <c r="G90" s="35"/>
      <c r="H90" s="38">
        <f t="shared" si="14"/>
        <v>0</v>
      </c>
      <c r="I90" s="38"/>
      <c r="J90" s="36">
        <f t="shared" si="15"/>
        <v>0</v>
      </c>
    </row>
    <row r="91" spans="1:10">
      <c r="A91" s="45" t="s">
        <v>55</v>
      </c>
      <c r="B91" s="8"/>
      <c r="C91" s="9"/>
      <c r="D91" s="35"/>
      <c r="E91" s="9"/>
      <c r="F91" s="35"/>
      <c r="G91" s="35"/>
      <c r="H91" s="38">
        <f t="shared" si="14"/>
        <v>0</v>
      </c>
      <c r="I91" s="38"/>
      <c r="J91" s="36">
        <f t="shared" si="15"/>
        <v>0</v>
      </c>
    </row>
    <row r="92" spans="1:10">
      <c r="A92" s="8" t="s">
        <v>56</v>
      </c>
      <c r="B92" s="8"/>
      <c r="C92" s="9"/>
      <c r="D92" s="35"/>
      <c r="E92" s="9"/>
      <c r="F92" s="35"/>
      <c r="G92" s="35"/>
      <c r="H92" s="38">
        <f t="shared" si="14"/>
        <v>0</v>
      </c>
      <c r="I92" s="38"/>
      <c r="J92" s="36">
        <f t="shared" si="15"/>
        <v>0</v>
      </c>
    </row>
    <row r="93" spans="1:10">
      <c r="A93" s="8" t="s">
        <v>57</v>
      </c>
      <c r="B93" s="8"/>
      <c r="C93" s="9"/>
      <c r="D93" s="35"/>
      <c r="E93" s="9"/>
      <c r="F93" s="35"/>
      <c r="G93" s="35"/>
      <c r="H93" s="38">
        <f t="shared" si="14"/>
        <v>0</v>
      </c>
      <c r="I93" s="38"/>
      <c r="J93" s="36">
        <f t="shared" si="15"/>
        <v>0</v>
      </c>
    </row>
    <row r="94" spans="1:10">
      <c r="A94" s="45" t="s">
        <v>58</v>
      </c>
      <c r="B94" s="8"/>
      <c r="C94" s="9"/>
      <c r="D94" s="35"/>
      <c r="E94" s="9"/>
      <c r="F94" s="35"/>
      <c r="G94" s="35"/>
      <c r="H94" s="38">
        <f t="shared" si="14"/>
        <v>0</v>
      </c>
      <c r="I94" s="38"/>
      <c r="J94" s="36">
        <f t="shared" si="15"/>
        <v>0</v>
      </c>
    </row>
    <row r="95" spans="1:10">
      <c r="A95" s="8" t="s">
        <v>45</v>
      </c>
      <c r="B95" s="8"/>
      <c r="C95" s="9"/>
      <c r="D95" s="35"/>
      <c r="E95" s="9"/>
      <c r="F95" s="35"/>
      <c r="G95" s="35"/>
      <c r="H95" s="38">
        <f t="shared" si="14"/>
        <v>0</v>
      </c>
      <c r="I95" s="38"/>
      <c r="J95" s="36">
        <f t="shared" si="15"/>
        <v>0</v>
      </c>
    </row>
    <row r="96" spans="1:10">
      <c r="A96" s="8"/>
      <c r="B96" s="8"/>
      <c r="C96" s="8"/>
      <c r="D96" s="36"/>
      <c r="E96" s="8"/>
      <c r="F96" s="36"/>
      <c r="G96" s="36"/>
      <c r="H96" s="39">
        <f>SUM(H78:H95)</f>
        <v>850</v>
      </c>
      <c r="I96" s="39">
        <f>SUM(I78:I95)</f>
        <v>800</v>
      </c>
      <c r="J96" s="36"/>
    </row>
    <row r="97" spans="1:10">
      <c r="A97" s="7" t="s">
        <v>60</v>
      </c>
      <c r="B97" s="7"/>
      <c r="C97" s="7"/>
      <c r="D97" s="37"/>
      <c r="E97" s="7"/>
      <c r="F97" s="37"/>
      <c r="G97" s="37"/>
      <c r="H97" s="36"/>
      <c r="I97" s="36"/>
      <c r="J97" s="36"/>
    </row>
    <row r="98" spans="1:10">
      <c r="A98" s="8" t="s">
        <v>61</v>
      </c>
      <c r="B98" s="8"/>
      <c r="C98" s="9">
        <v>10</v>
      </c>
      <c r="D98" s="35">
        <v>15</v>
      </c>
      <c r="E98" s="9">
        <v>50</v>
      </c>
      <c r="F98" s="35">
        <v>10</v>
      </c>
      <c r="G98" s="35">
        <v>200</v>
      </c>
      <c r="H98" s="38">
        <f>C98*D98+E98*F98+G98</f>
        <v>850</v>
      </c>
      <c r="I98" s="38">
        <v>800</v>
      </c>
      <c r="J98" s="36">
        <f>I98-H98</f>
        <v>-50</v>
      </c>
    </row>
    <row r="99" spans="1:10">
      <c r="A99" s="8" t="s">
        <v>62</v>
      </c>
      <c r="B99" s="8"/>
      <c r="C99" s="9"/>
      <c r="D99" s="35"/>
      <c r="E99" s="9"/>
      <c r="F99" s="35"/>
      <c r="G99" s="35"/>
      <c r="H99" s="38">
        <f t="shared" ref="H99:H104" si="16">C99*D99+E99*F99+G99</f>
        <v>0</v>
      </c>
      <c r="I99" s="38"/>
      <c r="J99" s="36">
        <f>I99-H99</f>
        <v>0</v>
      </c>
    </row>
    <row r="100" spans="1:10">
      <c r="A100" s="13" t="s">
        <v>63</v>
      </c>
      <c r="B100" s="8"/>
      <c r="C100" s="9"/>
      <c r="D100" s="35"/>
      <c r="E100" s="9"/>
      <c r="F100" s="35"/>
      <c r="G100" s="35"/>
      <c r="H100" s="38">
        <f t="shared" si="16"/>
        <v>0</v>
      </c>
      <c r="I100" s="38"/>
      <c r="J100" s="36">
        <f>I100-H100</f>
        <v>0</v>
      </c>
    </row>
    <row r="101" spans="1:10">
      <c r="A101" s="8" t="s">
        <v>64</v>
      </c>
      <c r="B101" s="8"/>
      <c r="C101" s="9"/>
      <c r="D101" s="35"/>
      <c r="E101" s="9"/>
      <c r="F101" s="35"/>
      <c r="G101" s="35"/>
      <c r="H101" s="38">
        <f t="shared" si="16"/>
        <v>0</v>
      </c>
      <c r="I101" s="38"/>
      <c r="J101" s="36">
        <f>I101-H101</f>
        <v>0</v>
      </c>
    </row>
    <row r="102" spans="1:10">
      <c r="A102" s="8" t="s">
        <v>65</v>
      </c>
      <c r="B102" s="8"/>
      <c r="C102" s="9"/>
      <c r="D102" s="35"/>
      <c r="E102" s="9"/>
      <c r="F102" s="35"/>
      <c r="G102" s="35"/>
      <c r="H102" s="38">
        <f t="shared" si="16"/>
        <v>0</v>
      </c>
      <c r="I102" s="38"/>
      <c r="J102" s="36">
        <f>I102-H102</f>
        <v>0</v>
      </c>
    </row>
    <row r="103" spans="1:10">
      <c r="A103" s="8" t="s">
        <v>66</v>
      </c>
      <c r="B103" s="8"/>
      <c r="C103" s="9"/>
      <c r="D103" s="35"/>
      <c r="E103" s="9"/>
      <c r="F103" s="35"/>
      <c r="G103" s="35"/>
      <c r="H103" s="38">
        <f t="shared" si="16"/>
        <v>0</v>
      </c>
      <c r="I103" s="38"/>
      <c r="J103" s="36">
        <f t="shared" ref="J103:J104" si="17">I103-H103</f>
        <v>0</v>
      </c>
    </row>
    <row r="104" spans="1:10">
      <c r="A104" s="8" t="s">
        <v>45</v>
      </c>
      <c r="B104" s="8"/>
      <c r="C104" s="9"/>
      <c r="D104" s="35"/>
      <c r="E104" s="9"/>
      <c r="F104" s="35"/>
      <c r="G104" s="35"/>
      <c r="H104" s="38">
        <f t="shared" si="16"/>
        <v>0</v>
      </c>
      <c r="I104" s="38"/>
      <c r="J104" s="36">
        <f t="shared" si="17"/>
        <v>0</v>
      </c>
    </row>
    <row r="105" spans="1:10">
      <c r="A105" s="8"/>
      <c r="B105" s="8"/>
      <c r="C105" s="8"/>
      <c r="D105" s="36"/>
      <c r="E105" s="8"/>
      <c r="F105" s="36"/>
      <c r="G105" s="36"/>
      <c r="H105" s="39">
        <f>SUM(H98:H104)</f>
        <v>850</v>
      </c>
      <c r="I105" s="39">
        <f>SUM(I98:I104)</f>
        <v>800</v>
      </c>
      <c r="J105" s="36"/>
    </row>
    <row r="106" spans="1:10">
      <c r="A106" s="8"/>
      <c r="B106" s="8"/>
      <c r="C106" s="8"/>
      <c r="D106" s="36"/>
      <c r="E106" s="8"/>
      <c r="F106" s="36"/>
      <c r="G106" s="36"/>
      <c r="H106" s="39"/>
      <c r="I106" s="39"/>
      <c r="J106" s="36"/>
    </row>
    <row r="107" spans="1:10">
      <c r="A107" s="7" t="s">
        <v>67</v>
      </c>
      <c r="B107" s="7"/>
      <c r="C107" s="7"/>
      <c r="D107" s="37"/>
      <c r="E107" s="7"/>
      <c r="F107" s="37"/>
      <c r="G107" s="37"/>
      <c r="H107" s="36"/>
      <c r="I107" s="36"/>
      <c r="J107" s="36"/>
    </row>
    <row r="108" spans="1:10">
      <c r="A108" s="8" t="s">
        <v>68</v>
      </c>
      <c r="B108" s="8"/>
      <c r="C108" s="9">
        <v>10</v>
      </c>
      <c r="D108" s="35">
        <v>15</v>
      </c>
      <c r="E108" s="9">
        <v>50</v>
      </c>
      <c r="F108" s="35">
        <v>10</v>
      </c>
      <c r="G108" s="35">
        <v>200</v>
      </c>
      <c r="H108" s="38">
        <f>C108*D108+E108*F108+G108</f>
        <v>850</v>
      </c>
      <c r="I108" s="38">
        <v>800</v>
      </c>
      <c r="J108" s="36">
        <f>I108-H108</f>
        <v>-50</v>
      </c>
    </row>
    <row r="109" spans="1:10">
      <c r="A109" s="8" t="s">
        <v>69</v>
      </c>
      <c r="B109" s="8"/>
      <c r="C109" s="9"/>
      <c r="D109" s="35"/>
      <c r="E109" s="9"/>
      <c r="F109" s="35"/>
      <c r="G109" s="35"/>
      <c r="H109" s="38">
        <f t="shared" ref="H109:H119" si="18">C109*D109+E109*F109+G109</f>
        <v>0</v>
      </c>
      <c r="I109" s="38">
        <v>0</v>
      </c>
      <c r="J109" s="36">
        <f>I109-H109</f>
        <v>0</v>
      </c>
    </row>
    <row r="110" spans="1:10">
      <c r="A110" s="46" t="s">
        <v>70</v>
      </c>
      <c r="B110" s="8"/>
      <c r="C110" s="9"/>
      <c r="D110" s="35"/>
      <c r="E110" s="9"/>
      <c r="F110" s="35"/>
      <c r="G110" s="35"/>
      <c r="H110" s="38">
        <f t="shared" si="18"/>
        <v>0</v>
      </c>
      <c r="I110" s="38">
        <v>0</v>
      </c>
      <c r="J110" s="36">
        <f>I110-H110</f>
        <v>0</v>
      </c>
    </row>
    <row r="111" spans="1:10">
      <c r="A111" s="45" t="s">
        <v>71</v>
      </c>
      <c r="B111" s="8"/>
      <c r="C111" s="9"/>
      <c r="D111" s="35"/>
      <c r="E111" s="9"/>
      <c r="F111" s="35"/>
      <c r="G111" s="35"/>
      <c r="H111" s="38">
        <f t="shared" si="18"/>
        <v>0</v>
      </c>
      <c r="I111" s="38">
        <v>0</v>
      </c>
      <c r="J111" s="36">
        <f>I111-H111</f>
        <v>0</v>
      </c>
    </row>
    <row r="112" spans="1:10">
      <c r="A112" s="45" t="s">
        <v>72</v>
      </c>
      <c r="B112" s="8"/>
      <c r="C112" s="9"/>
      <c r="D112" s="35"/>
      <c r="E112" s="9"/>
      <c r="F112" s="35"/>
      <c r="G112" s="35"/>
      <c r="H112" s="38">
        <f t="shared" si="18"/>
        <v>0</v>
      </c>
      <c r="I112" s="38">
        <v>0</v>
      </c>
      <c r="J112" s="36">
        <f>I112-H112</f>
        <v>0</v>
      </c>
    </row>
    <row r="113" spans="1:10">
      <c r="A113" s="44" t="s">
        <v>73</v>
      </c>
      <c r="B113" s="8"/>
      <c r="C113" s="9"/>
      <c r="D113" s="35"/>
      <c r="E113" s="9"/>
      <c r="F113" s="35"/>
      <c r="G113" s="35"/>
      <c r="H113" s="38">
        <f t="shared" si="18"/>
        <v>0</v>
      </c>
      <c r="I113" s="38">
        <v>0</v>
      </c>
      <c r="J113" s="36">
        <f t="shared" ref="J113:J119" si="19">I113-H113</f>
        <v>0</v>
      </c>
    </row>
    <row r="114" spans="1:10">
      <c r="A114" s="44" t="s">
        <v>74</v>
      </c>
      <c r="B114" s="8"/>
      <c r="C114" s="9"/>
      <c r="D114" s="35"/>
      <c r="E114" s="9"/>
      <c r="F114" s="35"/>
      <c r="G114" s="35"/>
      <c r="H114" s="38">
        <f t="shared" si="18"/>
        <v>0</v>
      </c>
      <c r="I114" s="38">
        <v>0</v>
      </c>
      <c r="J114" s="36">
        <f t="shared" si="19"/>
        <v>0</v>
      </c>
    </row>
    <row r="115" spans="1:10">
      <c r="A115" s="45" t="s">
        <v>75</v>
      </c>
      <c r="B115" s="8"/>
      <c r="C115" s="9"/>
      <c r="D115" s="35"/>
      <c r="E115" s="9"/>
      <c r="F115" s="35"/>
      <c r="G115" s="35"/>
      <c r="H115" s="38">
        <f t="shared" si="18"/>
        <v>0</v>
      </c>
      <c r="I115" s="38">
        <v>0</v>
      </c>
      <c r="J115" s="36">
        <f t="shared" si="19"/>
        <v>0</v>
      </c>
    </row>
    <row r="116" spans="1:10">
      <c r="A116" s="45" t="s">
        <v>76</v>
      </c>
      <c r="B116" s="8"/>
      <c r="C116" s="9"/>
      <c r="D116" s="35"/>
      <c r="E116" s="9"/>
      <c r="F116" s="35"/>
      <c r="G116" s="35"/>
      <c r="H116" s="38">
        <f t="shared" si="18"/>
        <v>0</v>
      </c>
      <c r="I116" s="38">
        <v>0</v>
      </c>
      <c r="J116" s="36">
        <f t="shared" si="19"/>
        <v>0</v>
      </c>
    </row>
    <row r="117" spans="1:10">
      <c r="A117" s="45" t="s">
        <v>77</v>
      </c>
      <c r="B117" s="8"/>
      <c r="C117" s="9"/>
      <c r="D117" s="35"/>
      <c r="E117" s="9"/>
      <c r="F117" s="35"/>
      <c r="G117" s="35"/>
      <c r="H117" s="38">
        <f t="shared" si="18"/>
        <v>0</v>
      </c>
      <c r="I117" s="38">
        <v>0</v>
      </c>
      <c r="J117" s="36">
        <f t="shared" si="19"/>
        <v>0</v>
      </c>
    </row>
    <row r="118" spans="1:10">
      <c r="A118" s="45" t="s">
        <v>20</v>
      </c>
      <c r="B118" s="8"/>
      <c r="C118" s="9"/>
      <c r="D118" s="35"/>
      <c r="E118" s="9"/>
      <c r="F118" s="35"/>
      <c r="G118" s="35"/>
      <c r="H118" s="38">
        <f t="shared" si="18"/>
        <v>0</v>
      </c>
      <c r="I118" s="38">
        <v>0</v>
      </c>
      <c r="J118" s="36">
        <f t="shared" si="19"/>
        <v>0</v>
      </c>
    </row>
    <row r="119" spans="1:10">
      <c r="A119" s="8" t="s">
        <v>45</v>
      </c>
      <c r="B119" s="8"/>
      <c r="C119" s="9"/>
      <c r="D119" s="35"/>
      <c r="E119" s="9"/>
      <c r="F119" s="35"/>
      <c r="G119" s="35"/>
      <c r="H119" s="38">
        <f t="shared" si="18"/>
        <v>0</v>
      </c>
      <c r="I119" s="38">
        <v>0</v>
      </c>
      <c r="J119" s="36">
        <f t="shared" si="19"/>
        <v>0</v>
      </c>
    </row>
    <row r="120" spans="1:10">
      <c r="A120" s="8"/>
      <c r="B120" s="8"/>
      <c r="C120" s="8"/>
      <c r="D120" s="36"/>
      <c r="E120" s="8"/>
      <c r="F120" s="36"/>
      <c r="G120" s="36"/>
      <c r="H120" s="39">
        <f>SUM(H108:H119)</f>
        <v>850</v>
      </c>
      <c r="I120" s="39">
        <f>SUM(I108:I119)</f>
        <v>800</v>
      </c>
      <c r="J120" s="36"/>
    </row>
    <row r="121" spans="1:10">
      <c r="A121" s="7" t="s">
        <v>78</v>
      </c>
      <c r="B121" s="7"/>
      <c r="C121" s="7"/>
      <c r="D121" s="37"/>
      <c r="E121" s="7"/>
      <c r="F121" s="37"/>
      <c r="G121" s="37"/>
      <c r="H121" s="36"/>
      <c r="I121" s="36"/>
      <c r="J121" s="36"/>
    </row>
    <row r="122" spans="1:10">
      <c r="A122" s="52" t="s">
        <v>79</v>
      </c>
      <c r="B122" s="8"/>
      <c r="C122" s="9">
        <v>10</v>
      </c>
      <c r="D122" s="35">
        <v>15</v>
      </c>
      <c r="E122" s="9">
        <v>50</v>
      </c>
      <c r="F122" s="35">
        <v>10</v>
      </c>
      <c r="G122" s="35">
        <v>200</v>
      </c>
      <c r="H122" s="38">
        <f>C122*D122+E122*F122+G122</f>
        <v>850</v>
      </c>
      <c r="I122" s="38">
        <v>800</v>
      </c>
      <c r="J122" s="36">
        <f>I122-H122</f>
        <v>-50</v>
      </c>
    </row>
    <row r="123" spans="1:10">
      <c r="A123" s="8" t="s">
        <v>80</v>
      </c>
      <c r="B123" s="8"/>
      <c r="C123" s="9"/>
      <c r="D123" s="35"/>
      <c r="E123" s="9"/>
      <c r="F123" s="35"/>
      <c r="G123" s="35"/>
      <c r="H123" s="38">
        <f t="shared" ref="H123:H136" si="20">C123*D123+E123*F123+G123</f>
        <v>0</v>
      </c>
      <c r="I123" s="38">
        <v>0</v>
      </c>
      <c r="J123" s="36">
        <f>I123-H123</f>
        <v>0</v>
      </c>
    </row>
    <row r="124" spans="1:10">
      <c r="A124" s="13" t="s">
        <v>81</v>
      </c>
      <c r="B124" s="8"/>
      <c r="C124" s="9"/>
      <c r="D124" s="35"/>
      <c r="E124" s="9"/>
      <c r="F124" s="35"/>
      <c r="G124" s="35"/>
      <c r="H124" s="38">
        <f t="shared" si="20"/>
        <v>0</v>
      </c>
      <c r="I124" s="38">
        <v>0</v>
      </c>
      <c r="J124" s="36">
        <f>I124-H124</f>
        <v>0</v>
      </c>
    </row>
    <row r="125" spans="1:10">
      <c r="A125" s="8" t="s">
        <v>82</v>
      </c>
      <c r="B125" s="8"/>
      <c r="C125" s="9"/>
      <c r="D125" s="35"/>
      <c r="E125" s="9"/>
      <c r="F125" s="35"/>
      <c r="G125" s="35"/>
      <c r="H125" s="38">
        <f t="shared" si="20"/>
        <v>0</v>
      </c>
      <c r="I125" s="38">
        <v>0</v>
      </c>
      <c r="J125" s="36">
        <f>I125-H125</f>
        <v>0</v>
      </c>
    </row>
    <row r="126" spans="1:10">
      <c r="A126" s="8" t="s">
        <v>83</v>
      </c>
      <c r="B126" s="8"/>
      <c r="C126" s="9"/>
      <c r="D126" s="35"/>
      <c r="E126" s="9"/>
      <c r="F126" s="35"/>
      <c r="G126" s="35"/>
      <c r="H126" s="38">
        <f t="shared" si="20"/>
        <v>0</v>
      </c>
      <c r="I126" s="38">
        <v>0</v>
      </c>
      <c r="J126" s="36">
        <f>I126-H126</f>
        <v>0</v>
      </c>
    </row>
    <row r="127" spans="1:10">
      <c r="A127" s="8" t="s">
        <v>84</v>
      </c>
      <c r="B127" s="8"/>
      <c r="C127" s="9"/>
      <c r="D127" s="35"/>
      <c r="E127" s="9"/>
      <c r="F127" s="35"/>
      <c r="G127" s="35"/>
      <c r="H127" s="38">
        <f t="shared" si="20"/>
        <v>0</v>
      </c>
      <c r="I127" s="38">
        <v>0</v>
      </c>
      <c r="J127" s="36">
        <f t="shared" ref="J127:J136" si="21">I127-H127</f>
        <v>0</v>
      </c>
    </row>
    <row r="128" spans="1:10">
      <c r="A128" s="8" t="s">
        <v>85</v>
      </c>
      <c r="B128" s="8"/>
      <c r="C128" s="9"/>
      <c r="D128" s="35"/>
      <c r="E128" s="9"/>
      <c r="F128" s="35"/>
      <c r="G128" s="35"/>
      <c r="H128" s="38">
        <f t="shared" si="20"/>
        <v>0</v>
      </c>
      <c r="I128" s="38">
        <v>0</v>
      </c>
      <c r="J128" s="36">
        <f t="shared" si="21"/>
        <v>0</v>
      </c>
    </row>
    <row r="129" spans="1:10">
      <c r="A129" s="8" t="s">
        <v>1</v>
      </c>
      <c r="B129" s="8"/>
      <c r="C129" s="9"/>
      <c r="D129" s="35"/>
      <c r="E129" s="9"/>
      <c r="F129" s="35"/>
      <c r="G129" s="35"/>
      <c r="H129" s="38">
        <f t="shared" si="20"/>
        <v>0</v>
      </c>
      <c r="I129" s="38">
        <v>0</v>
      </c>
      <c r="J129" s="36">
        <f t="shared" si="21"/>
        <v>0</v>
      </c>
    </row>
    <row r="130" spans="1:10">
      <c r="A130" s="45" t="s">
        <v>86</v>
      </c>
      <c r="B130" s="8"/>
      <c r="C130" s="9"/>
      <c r="D130" s="35"/>
      <c r="E130" s="9"/>
      <c r="F130" s="35"/>
      <c r="G130" s="35"/>
      <c r="H130" s="38">
        <f t="shared" si="20"/>
        <v>0</v>
      </c>
      <c r="I130" s="38">
        <v>0</v>
      </c>
      <c r="J130" s="36">
        <f t="shared" si="21"/>
        <v>0</v>
      </c>
    </row>
    <row r="131" spans="1:10">
      <c r="A131" s="8" t="s">
        <v>87</v>
      </c>
      <c r="B131" s="8"/>
      <c r="C131" s="9"/>
      <c r="D131" s="35"/>
      <c r="E131" s="9"/>
      <c r="F131" s="35"/>
      <c r="G131" s="35"/>
      <c r="H131" s="38">
        <f t="shared" si="20"/>
        <v>0</v>
      </c>
      <c r="I131" s="38">
        <v>0</v>
      </c>
      <c r="J131" s="36">
        <f t="shared" si="21"/>
        <v>0</v>
      </c>
    </row>
    <row r="132" spans="1:10">
      <c r="A132" s="8" t="s">
        <v>88</v>
      </c>
      <c r="B132" s="8"/>
      <c r="C132" s="9"/>
      <c r="D132" s="35"/>
      <c r="E132" s="9"/>
      <c r="F132" s="35"/>
      <c r="G132" s="35"/>
      <c r="H132" s="38">
        <f t="shared" si="20"/>
        <v>0</v>
      </c>
      <c r="I132" s="38">
        <v>0</v>
      </c>
      <c r="J132" s="36">
        <f t="shared" si="21"/>
        <v>0</v>
      </c>
    </row>
    <row r="133" spans="1:10">
      <c r="A133" s="8" t="s">
        <v>89</v>
      </c>
      <c r="B133" s="8"/>
      <c r="C133" s="9"/>
      <c r="D133" s="35"/>
      <c r="E133" s="9"/>
      <c r="F133" s="35"/>
      <c r="G133" s="35"/>
      <c r="H133" s="38">
        <f t="shared" si="20"/>
        <v>0</v>
      </c>
      <c r="I133" s="38">
        <v>0</v>
      </c>
      <c r="J133" s="36">
        <f t="shared" si="21"/>
        <v>0</v>
      </c>
    </row>
    <row r="134" spans="1:10">
      <c r="A134" s="8" t="s">
        <v>90</v>
      </c>
      <c r="B134" s="8"/>
      <c r="C134" s="9"/>
      <c r="D134" s="35"/>
      <c r="E134" s="9"/>
      <c r="F134" s="35"/>
      <c r="G134" s="35"/>
      <c r="H134" s="38">
        <f t="shared" si="20"/>
        <v>0</v>
      </c>
      <c r="I134" s="38">
        <v>0</v>
      </c>
      <c r="J134" s="36">
        <f t="shared" si="21"/>
        <v>0</v>
      </c>
    </row>
    <row r="135" spans="1:10">
      <c r="A135" s="8" t="s">
        <v>20</v>
      </c>
      <c r="B135" s="8"/>
      <c r="C135" s="9"/>
      <c r="D135" s="35"/>
      <c r="E135" s="9"/>
      <c r="F135" s="35"/>
      <c r="G135" s="35"/>
      <c r="H135" s="38">
        <f t="shared" si="20"/>
        <v>0</v>
      </c>
      <c r="I135" s="38">
        <v>0</v>
      </c>
      <c r="J135" s="36">
        <f t="shared" si="21"/>
        <v>0</v>
      </c>
    </row>
    <row r="136" spans="1:10">
      <c r="A136" s="8" t="s">
        <v>45</v>
      </c>
      <c r="B136" s="8"/>
      <c r="C136" s="9"/>
      <c r="D136" s="35"/>
      <c r="E136" s="9"/>
      <c r="F136" s="35"/>
      <c r="G136" s="35"/>
      <c r="H136" s="38">
        <f t="shared" si="20"/>
        <v>0</v>
      </c>
      <c r="I136" s="38">
        <v>0</v>
      </c>
      <c r="J136" s="36">
        <f t="shared" si="21"/>
        <v>0</v>
      </c>
    </row>
    <row r="137" spans="1:10">
      <c r="A137" s="8"/>
      <c r="B137" s="8"/>
      <c r="C137" s="8"/>
      <c r="D137" s="36"/>
      <c r="E137" s="8"/>
      <c r="F137" s="36"/>
      <c r="G137" s="36"/>
      <c r="H137" s="39">
        <f>SUM(H122:H136)</f>
        <v>850</v>
      </c>
      <c r="I137" s="39">
        <f>SUM(I122:I136)</f>
        <v>800</v>
      </c>
      <c r="J137" s="36"/>
    </row>
    <row r="138" spans="1:10">
      <c r="A138" s="8"/>
      <c r="B138" s="8"/>
      <c r="C138" s="8"/>
      <c r="D138" s="36"/>
      <c r="E138" s="8"/>
      <c r="F138" s="36"/>
      <c r="G138" s="36"/>
      <c r="H138" s="39"/>
      <c r="I138" s="39"/>
      <c r="J138" s="36"/>
    </row>
    <row r="139" spans="1:10">
      <c r="A139" s="7" t="s">
        <v>224</v>
      </c>
      <c r="B139" s="7"/>
      <c r="C139" s="7"/>
      <c r="D139" s="37"/>
      <c r="E139" s="7"/>
      <c r="F139" s="37"/>
      <c r="G139" s="37"/>
      <c r="H139" s="36"/>
      <c r="I139" s="36"/>
      <c r="J139" s="36"/>
    </row>
    <row r="140" spans="1:10">
      <c r="A140" s="8" t="s">
        <v>79</v>
      </c>
      <c r="B140" s="8"/>
      <c r="C140" s="9">
        <v>10</v>
      </c>
      <c r="D140" s="35">
        <v>15</v>
      </c>
      <c r="E140" s="9">
        <v>50</v>
      </c>
      <c r="F140" s="35">
        <v>10</v>
      </c>
      <c r="G140" s="35">
        <v>200</v>
      </c>
      <c r="H140" s="38">
        <f>C140*D140+E140*F140+G140</f>
        <v>850</v>
      </c>
      <c r="I140" s="38">
        <v>800</v>
      </c>
      <c r="J140" s="36">
        <f>I140-H140</f>
        <v>-50</v>
      </c>
    </row>
    <row r="141" spans="1:10">
      <c r="A141" s="8" t="s">
        <v>91</v>
      </c>
      <c r="B141" s="8"/>
      <c r="C141" s="9"/>
      <c r="D141" s="35"/>
      <c r="E141" s="9"/>
      <c r="F141" s="35"/>
      <c r="G141" s="35"/>
      <c r="H141" s="38">
        <f t="shared" ref="H141:H149" si="22">C141*D141+E141*F141+G141</f>
        <v>0</v>
      </c>
      <c r="I141" s="38">
        <v>0</v>
      </c>
      <c r="J141" s="36">
        <f>I141-H141</f>
        <v>0</v>
      </c>
    </row>
    <row r="142" spans="1:10">
      <c r="A142" s="13" t="s">
        <v>92</v>
      </c>
      <c r="B142" s="8"/>
      <c r="C142" s="9"/>
      <c r="D142" s="35"/>
      <c r="E142" s="9"/>
      <c r="F142" s="35"/>
      <c r="G142" s="35"/>
      <c r="H142" s="38">
        <f t="shared" si="22"/>
        <v>0</v>
      </c>
      <c r="I142" s="38">
        <v>0</v>
      </c>
      <c r="J142" s="36">
        <f>I142-H142</f>
        <v>0</v>
      </c>
    </row>
    <row r="143" spans="1:10">
      <c r="A143" s="8" t="s">
        <v>225</v>
      </c>
      <c r="B143" s="8"/>
      <c r="C143" s="9"/>
      <c r="D143" s="35"/>
      <c r="E143" s="9"/>
      <c r="F143" s="35"/>
      <c r="G143" s="35"/>
      <c r="H143" s="38">
        <f t="shared" si="22"/>
        <v>0</v>
      </c>
      <c r="I143" s="38">
        <v>0</v>
      </c>
      <c r="J143" s="36">
        <f>I143-H143</f>
        <v>0</v>
      </c>
    </row>
    <row r="144" spans="1:10">
      <c r="A144" s="45" t="s">
        <v>226</v>
      </c>
      <c r="B144" s="8"/>
      <c r="C144" s="9"/>
      <c r="D144" s="35"/>
      <c r="E144" s="9"/>
      <c r="F144" s="35"/>
      <c r="G144" s="35"/>
      <c r="H144" s="38">
        <f t="shared" si="22"/>
        <v>0</v>
      </c>
      <c r="I144" s="38">
        <v>0</v>
      </c>
      <c r="J144" s="36">
        <f>I144-H144</f>
        <v>0</v>
      </c>
    </row>
    <row r="145" spans="1:10">
      <c r="A145" s="8" t="s">
        <v>93</v>
      </c>
      <c r="B145" s="8"/>
      <c r="C145" s="9"/>
      <c r="D145" s="35"/>
      <c r="E145" s="9"/>
      <c r="F145" s="35"/>
      <c r="G145" s="35"/>
      <c r="H145" s="38">
        <f t="shared" si="22"/>
        <v>0</v>
      </c>
      <c r="I145" s="38">
        <v>0</v>
      </c>
      <c r="J145" s="36">
        <f t="shared" ref="J145:J149" si="23">I145-H145</f>
        <v>0</v>
      </c>
    </row>
    <row r="146" spans="1:10">
      <c r="A146" s="8" t="s">
        <v>94</v>
      </c>
      <c r="B146" s="8"/>
      <c r="C146" s="9"/>
      <c r="D146" s="35"/>
      <c r="E146" s="9"/>
      <c r="F146" s="35"/>
      <c r="G146" s="35"/>
      <c r="H146" s="38">
        <f t="shared" si="22"/>
        <v>0</v>
      </c>
      <c r="I146" s="38">
        <v>0</v>
      </c>
      <c r="J146" s="36">
        <f t="shared" si="23"/>
        <v>0</v>
      </c>
    </row>
    <row r="147" spans="1:10">
      <c r="A147" s="8" t="s">
        <v>95</v>
      </c>
      <c r="B147" s="8"/>
      <c r="C147" s="9"/>
      <c r="D147" s="35"/>
      <c r="E147" s="9"/>
      <c r="F147" s="35"/>
      <c r="G147" s="35"/>
      <c r="H147" s="38">
        <f t="shared" si="22"/>
        <v>0</v>
      </c>
      <c r="I147" s="38">
        <v>0</v>
      </c>
      <c r="J147" s="36">
        <f t="shared" si="23"/>
        <v>0</v>
      </c>
    </row>
    <row r="148" spans="1:10">
      <c r="A148" s="8" t="s">
        <v>96</v>
      </c>
      <c r="B148" s="8"/>
      <c r="C148" s="9"/>
      <c r="D148" s="35"/>
      <c r="E148" s="9"/>
      <c r="F148" s="35"/>
      <c r="G148" s="35"/>
      <c r="H148" s="38">
        <f t="shared" si="22"/>
        <v>0</v>
      </c>
      <c r="I148" s="38">
        <v>0</v>
      </c>
      <c r="J148" s="36">
        <f t="shared" si="23"/>
        <v>0</v>
      </c>
    </row>
    <row r="149" spans="1:10">
      <c r="A149" s="8" t="s">
        <v>45</v>
      </c>
      <c r="B149" s="8"/>
      <c r="C149" s="9"/>
      <c r="D149" s="35"/>
      <c r="E149" s="9"/>
      <c r="F149" s="35"/>
      <c r="G149" s="35"/>
      <c r="H149" s="38">
        <f t="shared" si="22"/>
        <v>0</v>
      </c>
      <c r="I149" s="38">
        <v>0</v>
      </c>
      <c r="J149" s="36">
        <f t="shared" si="23"/>
        <v>0</v>
      </c>
    </row>
    <row r="150" spans="1:10">
      <c r="A150" s="8"/>
      <c r="B150" s="8"/>
      <c r="C150" s="8"/>
      <c r="D150" s="36"/>
      <c r="E150" s="8"/>
      <c r="F150" s="36"/>
      <c r="G150" s="36"/>
      <c r="H150" s="39">
        <f>SUM(H140:H149)</f>
        <v>850</v>
      </c>
      <c r="I150" s="39">
        <f>SUM(I140:I149)</f>
        <v>800</v>
      </c>
      <c r="J150" s="36"/>
    </row>
    <row r="151" spans="1:10">
      <c r="A151" s="8"/>
      <c r="B151" s="8"/>
      <c r="C151" s="8"/>
      <c r="D151" s="36"/>
      <c r="E151" s="8"/>
      <c r="F151" s="36"/>
      <c r="G151" s="36"/>
      <c r="H151" s="39"/>
      <c r="I151" s="39"/>
      <c r="J151" s="36"/>
    </row>
    <row r="152" spans="1:10">
      <c r="A152" s="7" t="s">
        <v>97</v>
      </c>
      <c r="B152" s="7"/>
      <c r="C152" s="7"/>
      <c r="D152" s="37"/>
      <c r="E152" s="7"/>
      <c r="F152" s="37"/>
      <c r="G152" s="37"/>
      <c r="H152" s="36"/>
      <c r="I152" s="36"/>
      <c r="J152" s="36"/>
    </row>
    <row r="153" spans="1:10">
      <c r="A153" s="8" t="s">
        <v>98</v>
      </c>
      <c r="B153" s="8"/>
      <c r="C153" s="9">
        <v>10</v>
      </c>
      <c r="D153" s="35">
        <v>15</v>
      </c>
      <c r="E153" s="9">
        <v>50</v>
      </c>
      <c r="F153" s="35">
        <v>10</v>
      </c>
      <c r="G153" s="35">
        <v>200</v>
      </c>
      <c r="H153" s="38">
        <f>C153*D153+E153*F153+G153</f>
        <v>850</v>
      </c>
      <c r="I153" s="38">
        <v>800</v>
      </c>
      <c r="J153" s="36">
        <f>I153-H153</f>
        <v>-50</v>
      </c>
    </row>
    <row r="154" spans="1:10">
      <c r="A154" s="8" t="s">
        <v>99</v>
      </c>
      <c r="B154" s="8"/>
      <c r="C154" s="9"/>
      <c r="D154" s="35"/>
      <c r="E154" s="9"/>
      <c r="F154" s="35"/>
      <c r="G154" s="35"/>
      <c r="H154" s="38">
        <f t="shared" ref="H154:H157" si="24">C154*D154+E154*F154+G154</f>
        <v>0</v>
      </c>
      <c r="I154" s="38"/>
      <c r="J154" s="36">
        <f>I154-H154</f>
        <v>0</v>
      </c>
    </row>
    <row r="155" spans="1:10">
      <c r="A155" s="13" t="s">
        <v>100</v>
      </c>
      <c r="B155" s="8"/>
      <c r="C155" s="9"/>
      <c r="D155" s="35"/>
      <c r="E155" s="9"/>
      <c r="F155" s="35"/>
      <c r="G155" s="35"/>
      <c r="H155" s="38">
        <f t="shared" si="24"/>
        <v>0</v>
      </c>
      <c r="I155" s="38"/>
      <c r="J155" s="36">
        <f>I155-H155</f>
        <v>0</v>
      </c>
    </row>
    <row r="156" spans="1:10">
      <c r="A156" s="8" t="s">
        <v>101</v>
      </c>
      <c r="B156" s="8"/>
      <c r="C156" s="9"/>
      <c r="D156" s="35"/>
      <c r="E156" s="9"/>
      <c r="F156" s="35"/>
      <c r="G156" s="35"/>
      <c r="H156" s="38">
        <f t="shared" si="24"/>
        <v>0</v>
      </c>
      <c r="I156" s="38"/>
      <c r="J156" s="36">
        <f>I156-H156</f>
        <v>0</v>
      </c>
    </row>
    <row r="157" spans="1:10">
      <c r="A157" s="8" t="s">
        <v>102</v>
      </c>
      <c r="B157" s="8"/>
      <c r="C157" s="9"/>
      <c r="D157" s="35"/>
      <c r="E157" s="9"/>
      <c r="F157" s="35"/>
      <c r="G157" s="35"/>
      <c r="H157" s="38">
        <f t="shared" si="24"/>
        <v>0</v>
      </c>
      <c r="I157" s="38"/>
      <c r="J157" s="36">
        <f>I157-H157</f>
        <v>0</v>
      </c>
    </row>
    <row r="158" spans="1:10">
      <c r="A158" s="8" t="s">
        <v>227</v>
      </c>
      <c r="B158" s="8"/>
      <c r="C158" s="9"/>
      <c r="D158" s="35"/>
      <c r="E158" s="9"/>
      <c r="F158" s="35"/>
      <c r="G158" s="35"/>
      <c r="H158" s="38"/>
      <c r="I158" s="38"/>
      <c r="J158" s="36">
        <f t="shared" ref="J158:J161" si="25">I158-H158</f>
        <v>0</v>
      </c>
    </row>
    <row r="159" spans="1:10">
      <c r="A159" s="8" t="s">
        <v>103</v>
      </c>
      <c r="B159" s="8"/>
      <c r="C159" s="9"/>
      <c r="D159" s="35"/>
      <c r="E159" s="9"/>
      <c r="F159" s="35"/>
      <c r="G159" s="35"/>
      <c r="H159" s="38"/>
      <c r="I159" s="38"/>
      <c r="J159" s="36">
        <f t="shared" si="25"/>
        <v>0</v>
      </c>
    </row>
    <row r="160" spans="1:10">
      <c r="A160" s="8" t="s">
        <v>104</v>
      </c>
      <c r="B160" s="8"/>
      <c r="C160" s="9"/>
      <c r="D160" s="35"/>
      <c r="E160" s="9"/>
      <c r="F160" s="35"/>
      <c r="G160" s="35"/>
      <c r="H160" s="38"/>
      <c r="I160" s="38"/>
      <c r="J160" s="36">
        <f t="shared" si="25"/>
        <v>0</v>
      </c>
    </row>
    <row r="161" spans="1:10">
      <c r="A161" s="8" t="s">
        <v>45</v>
      </c>
      <c r="B161" s="8"/>
      <c r="C161" s="9"/>
      <c r="D161" s="35"/>
      <c r="E161" s="9"/>
      <c r="F161" s="35"/>
      <c r="G161" s="35"/>
      <c r="H161" s="38"/>
      <c r="I161" s="38"/>
      <c r="J161" s="36">
        <f t="shared" si="25"/>
        <v>0</v>
      </c>
    </row>
    <row r="162" spans="1:10">
      <c r="A162" s="8"/>
      <c r="B162" s="8"/>
      <c r="C162" s="8"/>
      <c r="D162" s="36"/>
      <c r="E162" s="8"/>
      <c r="F162" s="36"/>
      <c r="G162" s="36"/>
      <c r="H162" s="39">
        <f>SUM(H153:H161)</f>
        <v>850</v>
      </c>
      <c r="I162" s="39">
        <f>SUM(I153:I161)</f>
        <v>800</v>
      </c>
      <c r="J162" s="36"/>
    </row>
    <row r="163" spans="1:10">
      <c r="A163" s="8"/>
      <c r="B163" s="8"/>
      <c r="C163" s="8"/>
      <c r="D163" s="36"/>
      <c r="E163" s="8"/>
      <c r="F163" s="36"/>
      <c r="G163" s="36"/>
      <c r="H163" s="39"/>
      <c r="I163" s="39"/>
      <c r="J163" s="36"/>
    </row>
    <row r="164" spans="1:10">
      <c r="A164" s="7" t="s">
        <v>105</v>
      </c>
      <c r="B164" s="7"/>
      <c r="C164" s="7"/>
      <c r="D164" s="37"/>
      <c r="E164" s="7"/>
      <c r="F164" s="37"/>
      <c r="G164" s="37"/>
      <c r="H164" s="36"/>
      <c r="I164" s="36"/>
      <c r="J164" s="36"/>
    </row>
    <row r="165" spans="1:10">
      <c r="A165" s="45" t="s">
        <v>106</v>
      </c>
      <c r="B165" s="8"/>
      <c r="C165" s="9">
        <v>10</v>
      </c>
      <c r="D165" s="35">
        <v>15</v>
      </c>
      <c r="E165" s="9">
        <v>50</v>
      </c>
      <c r="F165" s="35">
        <v>10</v>
      </c>
      <c r="G165" s="35">
        <v>200</v>
      </c>
      <c r="H165" s="38">
        <f>C165*D165+E165*F165+G165</f>
        <v>850</v>
      </c>
      <c r="I165" s="38">
        <v>800</v>
      </c>
      <c r="J165" s="36">
        <f>I165-H165</f>
        <v>-50</v>
      </c>
    </row>
    <row r="166" spans="1:10">
      <c r="A166" s="45" t="s">
        <v>107</v>
      </c>
      <c r="B166" s="8"/>
      <c r="C166" s="9"/>
      <c r="D166" s="35"/>
      <c r="E166" s="9"/>
      <c r="F166" s="35"/>
      <c r="G166" s="35"/>
      <c r="H166" s="38">
        <f t="shared" ref="H166:H178" si="26">C166*D166+E166*F166+G166</f>
        <v>0</v>
      </c>
      <c r="I166" s="38">
        <v>0</v>
      </c>
      <c r="J166" s="36">
        <f>I166-H166</f>
        <v>0</v>
      </c>
    </row>
    <row r="167" spans="1:10">
      <c r="A167" s="47" t="s">
        <v>108</v>
      </c>
      <c r="B167" s="8"/>
      <c r="C167" s="9"/>
      <c r="D167" s="35"/>
      <c r="E167" s="9"/>
      <c r="F167" s="35"/>
      <c r="G167" s="35"/>
      <c r="H167" s="38">
        <f t="shared" si="26"/>
        <v>0</v>
      </c>
      <c r="I167" s="38">
        <v>0</v>
      </c>
      <c r="J167" s="36">
        <f>I167-H167</f>
        <v>0</v>
      </c>
    </row>
    <row r="168" spans="1:10">
      <c r="A168" s="8" t="s">
        <v>228</v>
      </c>
      <c r="B168" s="8"/>
      <c r="C168" s="9"/>
      <c r="D168" s="35"/>
      <c r="E168" s="9"/>
      <c r="F168" s="35"/>
      <c r="G168" s="35"/>
      <c r="H168" s="38">
        <f t="shared" si="26"/>
        <v>0</v>
      </c>
      <c r="I168" s="38">
        <v>0</v>
      </c>
      <c r="J168" s="36">
        <f>I168-H168</f>
        <v>0</v>
      </c>
    </row>
    <row r="169" spans="1:10">
      <c r="A169" s="45" t="s">
        <v>109</v>
      </c>
      <c r="B169" s="8"/>
      <c r="C169" s="9"/>
      <c r="D169" s="35"/>
      <c r="E169" s="9"/>
      <c r="F169" s="35"/>
      <c r="G169" s="35"/>
      <c r="H169" s="38">
        <f t="shared" si="26"/>
        <v>0</v>
      </c>
      <c r="I169" s="38">
        <v>0</v>
      </c>
      <c r="J169" s="36">
        <f>I169-H169</f>
        <v>0</v>
      </c>
    </row>
    <row r="170" spans="1:10">
      <c r="A170" s="8" t="s">
        <v>110</v>
      </c>
      <c r="B170" s="8"/>
      <c r="C170" s="9"/>
      <c r="D170" s="35"/>
      <c r="E170" s="9"/>
      <c r="F170" s="35"/>
      <c r="G170" s="35"/>
      <c r="H170" s="38">
        <f t="shared" si="26"/>
        <v>0</v>
      </c>
      <c r="I170" s="38">
        <v>0</v>
      </c>
      <c r="J170" s="36">
        <f t="shared" ref="J170:J178" si="27">I170-H170</f>
        <v>0</v>
      </c>
    </row>
    <row r="171" spans="1:10">
      <c r="A171" s="45" t="s">
        <v>229</v>
      </c>
      <c r="B171" s="8"/>
      <c r="C171" s="9"/>
      <c r="D171" s="35"/>
      <c r="E171" s="9"/>
      <c r="F171" s="35"/>
      <c r="G171" s="35"/>
      <c r="H171" s="38">
        <f t="shared" si="26"/>
        <v>0</v>
      </c>
      <c r="I171" s="38">
        <v>0</v>
      </c>
      <c r="J171" s="36">
        <f t="shared" si="27"/>
        <v>0</v>
      </c>
    </row>
    <row r="172" spans="1:10">
      <c r="A172" s="8" t="s">
        <v>230</v>
      </c>
      <c r="B172" s="8"/>
      <c r="C172" s="9"/>
      <c r="D172" s="35"/>
      <c r="E172" s="9"/>
      <c r="F172" s="35"/>
      <c r="G172" s="35"/>
      <c r="H172" s="38">
        <f t="shared" si="26"/>
        <v>0</v>
      </c>
      <c r="I172" s="38">
        <v>0</v>
      </c>
      <c r="J172" s="36">
        <f t="shared" si="27"/>
        <v>0</v>
      </c>
    </row>
    <row r="173" spans="1:10">
      <c r="A173" s="8" t="s">
        <v>111</v>
      </c>
      <c r="B173" s="8"/>
      <c r="C173" s="9"/>
      <c r="D173" s="35"/>
      <c r="E173" s="9"/>
      <c r="F173" s="35"/>
      <c r="G173" s="35"/>
      <c r="H173" s="38">
        <f t="shared" si="26"/>
        <v>0</v>
      </c>
      <c r="I173" s="38">
        <v>0</v>
      </c>
      <c r="J173" s="36">
        <f t="shared" si="27"/>
        <v>0</v>
      </c>
    </row>
    <row r="174" spans="1:10">
      <c r="A174" s="8" t="s">
        <v>112</v>
      </c>
      <c r="B174" s="8"/>
      <c r="C174" s="9"/>
      <c r="D174" s="35"/>
      <c r="E174" s="9"/>
      <c r="F174" s="35"/>
      <c r="G174" s="35"/>
      <c r="H174" s="38">
        <f t="shared" si="26"/>
        <v>0</v>
      </c>
      <c r="I174" s="38">
        <v>0</v>
      </c>
      <c r="J174" s="36">
        <f t="shared" si="27"/>
        <v>0</v>
      </c>
    </row>
    <row r="175" spans="1:10">
      <c r="A175" s="8" t="s">
        <v>113</v>
      </c>
      <c r="B175" s="8"/>
      <c r="C175" s="9"/>
      <c r="D175" s="35"/>
      <c r="E175" s="9"/>
      <c r="F175" s="35"/>
      <c r="G175" s="35"/>
      <c r="H175" s="38">
        <f t="shared" si="26"/>
        <v>0</v>
      </c>
      <c r="I175" s="38">
        <v>0</v>
      </c>
      <c r="J175" s="36">
        <f t="shared" si="27"/>
        <v>0</v>
      </c>
    </row>
    <row r="176" spans="1:10">
      <c r="A176" s="8" t="s">
        <v>231</v>
      </c>
      <c r="B176" s="8"/>
      <c r="C176" s="9"/>
      <c r="D176" s="35"/>
      <c r="E176" s="9"/>
      <c r="F176" s="35"/>
      <c r="G176" s="35"/>
      <c r="H176" s="38">
        <f t="shared" si="26"/>
        <v>0</v>
      </c>
      <c r="I176" s="38">
        <v>0</v>
      </c>
      <c r="J176" s="36">
        <f t="shared" si="27"/>
        <v>0</v>
      </c>
    </row>
    <row r="177" spans="1:10">
      <c r="A177" s="8" t="s">
        <v>114</v>
      </c>
      <c r="B177" s="8"/>
      <c r="C177" s="9"/>
      <c r="D177" s="35"/>
      <c r="E177" s="9"/>
      <c r="F177" s="35"/>
      <c r="G177" s="35"/>
      <c r="H177" s="38">
        <f t="shared" si="26"/>
        <v>0</v>
      </c>
      <c r="I177" s="38">
        <v>0</v>
      </c>
      <c r="J177" s="36">
        <f t="shared" si="27"/>
        <v>0</v>
      </c>
    </row>
    <row r="178" spans="1:10">
      <c r="A178" s="8" t="s">
        <v>45</v>
      </c>
      <c r="B178" s="8"/>
      <c r="C178" s="9"/>
      <c r="D178" s="35"/>
      <c r="E178" s="9"/>
      <c r="F178" s="35"/>
      <c r="G178" s="35"/>
      <c r="H178" s="38">
        <f t="shared" si="26"/>
        <v>0</v>
      </c>
      <c r="I178" s="38">
        <v>0</v>
      </c>
      <c r="J178" s="36">
        <f t="shared" si="27"/>
        <v>0</v>
      </c>
    </row>
    <row r="179" spans="1:10">
      <c r="A179" s="8"/>
      <c r="B179" s="8"/>
      <c r="C179" s="8"/>
      <c r="D179" s="36"/>
      <c r="E179" s="8"/>
      <c r="F179" s="36"/>
      <c r="G179" s="36"/>
      <c r="H179" s="39">
        <f>SUM(H165:H173)</f>
        <v>850</v>
      </c>
      <c r="I179" s="39">
        <f>SUM(I165:I173)</f>
        <v>800</v>
      </c>
      <c r="J179" s="36"/>
    </row>
    <row r="180" spans="1:10">
      <c r="A180" s="8"/>
      <c r="B180" s="8"/>
      <c r="C180" s="8"/>
      <c r="D180" s="36"/>
      <c r="E180" s="8"/>
      <c r="F180" s="36"/>
      <c r="G180" s="36"/>
      <c r="H180" s="39"/>
      <c r="I180" s="39"/>
      <c r="J180" s="36"/>
    </row>
    <row r="181" spans="1:10">
      <c r="A181" s="7" t="s">
        <v>232</v>
      </c>
      <c r="B181" s="7"/>
      <c r="C181" s="7"/>
      <c r="D181" s="37"/>
      <c r="E181" s="7"/>
      <c r="F181" s="37"/>
      <c r="G181" s="37"/>
      <c r="H181" s="36"/>
      <c r="I181" s="36"/>
      <c r="J181" s="36"/>
    </row>
    <row r="182" spans="1:10">
      <c r="A182" s="8" t="s">
        <v>233</v>
      </c>
      <c r="B182" s="8"/>
      <c r="C182" s="9">
        <v>10</v>
      </c>
      <c r="D182" s="35">
        <v>15</v>
      </c>
      <c r="E182" s="9">
        <v>50</v>
      </c>
      <c r="F182" s="35">
        <v>10</v>
      </c>
      <c r="G182" s="35">
        <v>200</v>
      </c>
      <c r="H182" s="38">
        <f>C182*D182+E182*F182+G182</f>
        <v>850</v>
      </c>
      <c r="I182" s="38">
        <v>800</v>
      </c>
      <c r="J182" s="36">
        <f>I182-H182</f>
        <v>-50</v>
      </c>
    </row>
    <row r="183" spans="1:10">
      <c r="A183" s="8" t="s">
        <v>115</v>
      </c>
      <c r="B183" s="8"/>
      <c r="C183" s="9"/>
      <c r="D183" s="35"/>
      <c r="E183" s="9"/>
      <c r="F183" s="35"/>
      <c r="G183" s="35"/>
      <c r="H183" s="38">
        <f t="shared" ref="H183:H192" si="28">C183*D183+E183*F183+G183</f>
        <v>0</v>
      </c>
      <c r="I183" s="38">
        <v>0</v>
      </c>
      <c r="J183" s="36">
        <f>I183-H183</f>
        <v>0</v>
      </c>
    </row>
    <row r="184" spans="1:10">
      <c r="A184" s="13" t="s">
        <v>116</v>
      </c>
      <c r="B184" s="8"/>
      <c r="C184" s="9"/>
      <c r="D184" s="35"/>
      <c r="E184" s="9"/>
      <c r="F184" s="35"/>
      <c r="G184" s="35"/>
      <c r="H184" s="38">
        <f t="shared" si="28"/>
        <v>0</v>
      </c>
      <c r="I184" s="38">
        <v>0</v>
      </c>
      <c r="J184" s="36">
        <f>I184-H184</f>
        <v>0</v>
      </c>
    </row>
    <row r="185" spans="1:10">
      <c r="A185" s="8" t="s">
        <v>117</v>
      </c>
      <c r="B185" s="8"/>
      <c r="C185" s="9"/>
      <c r="D185" s="35"/>
      <c r="E185" s="9"/>
      <c r="F185" s="35"/>
      <c r="G185" s="35"/>
      <c r="H185" s="38">
        <f t="shared" si="28"/>
        <v>0</v>
      </c>
      <c r="I185" s="38">
        <v>0</v>
      </c>
      <c r="J185" s="36">
        <f>I185-H185</f>
        <v>0</v>
      </c>
    </row>
    <row r="186" spans="1:10">
      <c r="A186" s="8" t="s">
        <v>118</v>
      </c>
      <c r="B186" s="8"/>
      <c r="C186" s="9"/>
      <c r="D186" s="35"/>
      <c r="E186" s="9"/>
      <c r="F186" s="35"/>
      <c r="G186" s="35"/>
      <c r="H186" s="38">
        <f t="shared" si="28"/>
        <v>0</v>
      </c>
      <c r="I186" s="38">
        <v>0</v>
      </c>
      <c r="J186" s="36">
        <f>I186-H186</f>
        <v>0</v>
      </c>
    </row>
    <row r="187" spans="1:10">
      <c r="A187" s="8" t="s">
        <v>119</v>
      </c>
      <c r="B187" s="8"/>
      <c r="C187" s="9"/>
      <c r="D187" s="35"/>
      <c r="E187" s="9"/>
      <c r="F187" s="35"/>
      <c r="G187" s="35"/>
      <c r="H187" s="38">
        <f t="shared" si="28"/>
        <v>0</v>
      </c>
      <c r="I187" s="38">
        <v>0</v>
      </c>
      <c r="J187" s="36">
        <f t="shared" ref="J187:J192" si="29">I187-H187</f>
        <v>0</v>
      </c>
    </row>
    <row r="188" spans="1:10">
      <c r="A188" s="8" t="s">
        <v>120</v>
      </c>
      <c r="B188" s="8"/>
      <c r="C188" s="9"/>
      <c r="D188" s="35"/>
      <c r="E188" s="9"/>
      <c r="F188" s="35"/>
      <c r="G188" s="35"/>
      <c r="H188" s="38">
        <f t="shared" si="28"/>
        <v>0</v>
      </c>
      <c r="I188" s="38">
        <v>0</v>
      </c>
      <c r="J188" s="36">
        <f t="shared" si="29"/>
        <v>0</v>
      </c>
    </row>
    <row r="189" spans="1:10">
      <c r="A189" s="8" t="s">
        <v>121</v>
      </c>
      <c r="B189" s="8"/>
      <c r="C189" s="9"/>
      <c r="D189" s="35"/>
      <c r="E189" s="9"/>
      <c r="F189" s="35"/>
      <c r="G189" s="35"/>
      <c r="H189" s="38">
        <f t="shared" si="28"/>
        <v>0</v>
      </c>
      <c r="I189" s="38">
        <v>0</v>
      </c>
      <c r="J189" s="36">
        <f t="shared" si="29"/>
        <v>0</v>
      </c>
    </row>
    <row r="190" spans="1:10">
      <c r="A190" s="8" t="s">
        <v>122</v>
      </c>
      <c r="B190" s="8"/>
      <c r="C190" s="9"/>
      <c r="D190" s="35"/>
      <c r="E190" s="9"/>
      <c r="F190" s="35"/>
      <c r="G190" s="35"/>
      <c r="H190" s="38">
        <f t="shared" si="28"/>
        <v>0</v>
      </c>
      <c r="I190" s="38">
        <v>0</v>
      </c>
      <c r="J190" s="36">
        <f t="shared" si="29"/>
        <v>0</v>
      </c>
    </row>
    <row r="191" spans="1:10">
      <c r="A191" s="44" t="s">
        <v>123</v>
      </c>
      <c r="B191" s="8"/>
      <c r="C191" s="9"/>
      <c r="D191" s="35"/>
      <c r="E191" s="9"/>
      <c r="F191" s="35"/>
      <c r="G191" s="35"/>
      <c r="H191" s="38">
        <f t="shared" si="28"/>
        <v>0</v>
      </c>
      <c r="I191" s="38">
        <v>0</v>
      </c>
      <c r="J191" s="36">
        <f t="shared" si="29"/>
        <v>0</v>
      </c>
    </row>
    <row r="192" spans="1:10">
      <c r="A192" s="8" t="s">
        <v>45</v>
      </c>
      <c r="B192" s="8"/>
      <c r="C192" s="9"/>
      <c r="D192" s="35"/>
      <c r="E192" s="9"/>
      <c r="F192" s="35"/>
      <c r="G192" s="35"/>
      <c r="H192" s="38">
        <f t="shared" si="28"/>
        <v>0</v>
      </c>
      <c r="I192" s="38">
        <v>0</v>
      </c>
      <c r="J192" s="36">
        <f t="shared" si="29"/>
        <v>0</v>
      </c>
    </row>
    <row r="193" spans="1:10">
      <c r="A193" s="8"/>
      <c r="B193" s="8"/>
      <c r="C193" s="8"/>
      <c r="D193" s="36"/>
      <c r="E193" s="8"/>
      <c r="F193" s="36"/>
      <c r="G193" s="36"/>
      <c r="H193" s="39">
        <f>SUM(H182:H192)</f>
        <v>850</v>
      </c>
      <c r="I193" s="39">
        <f>SUM(I182:I192)</f>
        <v>800</v>
      </c>
      <c r="J193" s="36"/>
    </row>
    <row r="194" spans="1:10">
      <c r="A194" s="7" t="s">
        <v>124</v>
      </c>
      <c r="B194" s="7"/>
      <c r="C194" s="7"/>
      <c r="D194" s="37"/>
      <c r="E194" s="7"/>
      <c r="F194" s="37"/>
      <c r="G194" s="37"/>
      <c r="H194" s="36"/>
      <c r="I194" s="36"/>
      <c r="J194" s="36"/>
    </row>
    <row r="195" spans="1:10">
      <c r="A195" s="8" t="s">
        <v>125</v>
      </c>
      <c r="B195" s="8"/>
      <c r="C195" s="9">
        <v>10</v>
      </c>
      <c r="D195" s="35">
        <v>15</v>
      </c>
      <c r="E195" s="9">
        <v>50</v>
      </c>
      <c r="F195" s="35">
        <v>10</v>
      </c>
      <c r="G195" s="35">
        <v>200</v>
      </c>
      <c r="H195" s="38">
        <f>C195*D195+E195*F195+G195</f>
        <v>850</v>
      </c>
      <c r="I195" s="38">
        <v>800</v>
      </c>
      <c r="J195" s="36">
        <f>I195-H195</f>
        <v>-50</v>
      </c>
    </row>
    <row r="196" spans="1:10">
      <c r="A196" s="8" t="s">
        <v>126</v>
      </c>
      <c r="B196" s="8"/>
      <c r="C196" s="9"/>
      <c r="D196" s="35"/>
      <c r="E196" s="9"/>
      <c r="F196" s="35"/>
      <c r="G196" s="35"/>
      <c r="H196" s="38">
        <f t="shared" ref="H196:H199" si="30">C196*D196+E196*F196+G196</f>
        <v>0</v>
      </c>
      <c r="I196" s="38">
        <v>0</v>
      </c>
      <c r="J196" s="36">
        <f>I196-H196</f>
        <v>0</v>
      </c>
    </row>
    <row r="197" spans="1:10">
      <c r="A197" s="44" t="s">
        <v>127</v>
      </c>
      <c r="B197" s="8"/>
      <c r="C197" s="9"/>
      <c r="D197" s="35"/>
      <c r="E197" s="9"/>
      <c r="F197" s="35"/>
      <c r="G197" s="35"/>
      <c r="H197" s="38">
        <f t="shared" si="30"/>
        <v>0</v>
      </c>
      <c r="I197" s="38">
        <v>0</v>
      </c>
      <c r="J197" s="36">
        <f>I197-H197</f>
        <v>0</v>
      </c>
    </row>
    <row r="198" spans="1:10">
      <c r="A198" s="8" t="s">
        <v>128</v>
      </c>
      <c r="B198" s="8"/>
      <c r="C198" s="9"/>
      <c r="D198" s="35"/>
      <c r="E198" s="9"/>
      <c r="F198" s="35"/>
      <c r="G198" s="35"/>
      <c r="H198" s="38">
        <f t="shared" si="30"/>
        <v>0</v>
      </c>
      <c r="I198" s="38">
        <v>0</v>
      </c>
      <c r="J198" s="36">
        <f>I198-H198</f>
        <v>0</v>
      </c>
    </row>
    <row r="199" spans="1:10">
      <c r="A199" s="8" t="s">
        <v>129</v>
      </c>
      <c r="B199" s="8"/>
      <c r="C199" s="9"/>
      <c r="D199" s="35"/>
      <c r="E199" s="9"/>
      <c r="F199" s="35"/>
      <c r="G199" s="35"/>
      <c r="H199" s="38">
        <f t="shared" si="30"/>
        <v>0</v>
      </c>
      <c r="I199" s="38">
        <v>0</v>
      </c>
      <c r="J199" s="36">
        <f>I199-H199</f>
        <v>0</v>
      </c>
    </row>
    <row r="200" spans="1:10">
      <c r="A200" s="8" t="s">
        <v>130</v>
      </c>
      <c r="B200" s="8"/>
      <c r="C200" s="9"/>
      <c r="D200" s="35"/>
      <c r="E200" s="9"/>
      <c r="F200" s="35"/>
      <c r="G200" s="35"/>
      <c r="H200" s="38">
        <f t="shared" ref="H200:H204" si="31">C200*D200+E200*F200+G200</f>
        <v>0</v>
      </c>
      <c r="I200" s="38">
        <v>0</v>
      </c>
      <c r="J200" s="36">
        <f t="shared" ref="J200:J204" si="32">I200-H200</f>
        <v>0</v>
      </c>
    </row>
    <row r="201" spans="1:10">
      <c r="A201" s="8" t="s">
        <v>131</v>
      </c>
      <c r="B201" s="8"/>
      <c r="C201" s="9"/>
      <c r="D201" s="35"/>
      <c r="E201" s="9"/>
      <c r="F201" s="35"/>
      <c r="G201" s="35"/>
      <c r="H201" s="38">
        <f t="shared" si="31"/>
        <v>0</v>
      </c>
      <c r="I201" s="38">
        <v>0</v>
      </c>
      <c r="J201" s="36">
        <f t="shared" si="32"/>
        <v>0</v>
      </c>
    </row>
    <row r="202" spans="1:10">
      <c r="A202" s="8" t="s">
        <v>132</v>
      </c>
      <c r="B202" s="8"/>
      <c r="C202" s="9"/>
      <c r="D202" s="35"/>
      <c r="E202" s="9"/>
      <c r="F202" s="35"/>
      <c r="G202" s="35"/>
      <c r="H202" s="38">
        <f t="shared" si="31"/>
        <v>0</v>
      </c>
      <c r="I202" s="38">
        <v>0</v>
      </c>
      <c r="J202" s="36">
        <f t="shared" si="32"/>
        <v>0</v>
      </c>
    </row>
    <row r="203" spans="1:10">
      <c r="A203" s="8" t="s">
        <v>133</v>
      </c>
      <c r="B203" s="8"/>
      <c r="C203" s="9"/>
      <c r="D203" s="35"/>
      <c r="E203" s="9"/>
      <c r="F203" s="35"/>
      <c r="G203" s="35"/>
      <c r="H203" s="38">
        <f t="shared" si="31"/>
        <v>0</v>
      </c>
      <c r="I203" s="38">
        <v>0</v>
      </c>
      <c r="J203" s="36">
        <f t="shared" si="32"/>
        <v>0</v>
      </c>
    </row>
    <row r="204" spans="1:10">
      <c r="A204" s="8" t="s">
        <v>45</v>
      </c>
      <c r="B204" s="8"/>
      <c r="C204" s="9"/>
      <c r="D204" s="35"/>
      <c r="E204" s="9"/>
      <c r="F204" s="35"/>
      <c r="G204" s="35"/>
      <c r="H204" s="38">
        <f t="shared" si="31"/>
        <v>0</v>
      </c>
      <c r="I204" s="38">
        <v>0</v>
      </c>
      <c r="J204" s="36">
        <f t="shared" si="32"/>
        <v>0</v>
      </c>
    </row>
    <row r="205" spans="1:10">
      <c r="A205" s="8"/>
      <c r="B205" s="8"/>
      <c r="C205" s="8"/>
      <c r="D205" s="36"/>
      <c r="E205" s="8"/>
      <c r="F205" s="36"/>
      <c r="G205" s="36"/>
      <c r="H205" s="39">
        <f>SUM(H195:H204)</f>
        <v>850</v>
      </c>
      <c r="I205" s="39">
        <f>SUM(I195:I204)</f>
        <v>800</v>
      </c>
      <c r="J205" s="36"/>
    </row>
    <row r="206" spans="1:10">
      <c r="A206" s="7" t="s">
        <v>134</v>
      </c>
      <c r="B206" s="7"/>
      <c r="C206" s="7"/>
      <c r="D206" s="37"/>
      <c r="E206" s="7"/>
      <c r="F206" s="37"/>
      <c r="G206" s="37"/>
      <c r="H206" s="36"/>
      <c r="I206" s="36"/>
      <c r="J206" s="36"/>
    </row>
    <row r="207" spans="1:10">
      <c r="A207" s="8" t="s">
        <v>135</v>
      </c>
      <c r="B207" s="8"/>
      <c r="C207" s="9">
        <v>10</v>
      </c>
      <c r="D207" s="35">
        <v>15</v>
      </c>
      <c r="E207" s="9">
        <v>50</v>
      </c>
      <c r="F207" s="35">
        <v>10</v>
      </c>
      <c r="G207" s="35">
        <v>200</v>
      </c>
      <c r="H207" s="38">
        <f>C207*D207+E207*F207+G207</f>
        <v>850</v>
      </c>
      <c r="I207" s="38">
        <v>800</v>
      </c>
      <c r="J207" s="36">
        <f>I207-H207</f>
        <v>-50</v>
      </c>
    </row>
    <row r="208" spans="1:10">
      <c r="A208" s="8" t="s">
        <v>136</v>
      </c>
      <c r="B208" s="8"/>
      <c r="C208" s="9"/>
      <c r="D208" s="35"/>
      <c r="E208" s="9"/>
      <c r="F208" s="35"/>
      <c r="G208" s="35"/>
      <c r="H208" s="38">
        <f t="shared" ref="H208:H211" si="33">C208*D208+E208*F208+G208</f>
        <v>0</v>
      </c>
      <c r="I208" s="38">
        <v>0</v>
      </c>
      <c r="J208" s="36">
        <f>I208-H208</f>
        <v>0</v>
      </c>
    </row>
    <row r="209" spans="1:10">
      <c r="A209" s="13" t="s">
        <v>137</v>
      </c>
      <c r="B209" s="8"/>
      <c r="C209" s="9"/>
      <c r="D209" s="35"/>
      <c r="E209" s="9"/>
      <c r="F209" s="35"/>
      <c r="G209" s="35"/>
      <c r="H209" s="38">
        <f t="shared" si="33"/>
        <v>0</v>
      </c>
      <c r="I209" s="38">
        <v>0</v>
      </c>
      <c r="J209" s="36">
        <f>I209-H209</f>
        <v>0</v>
      </c>
    </row>
    <row r="210" spans="1:10">
      <c r="A210" s="8" t="s">
        <v>20</v>
      </c>
      <c r="B210" s="8"/>
      <c r="C210" s="9"/>
      <c r="D210" s="35"/>
      <c r="E210" s="9"/>
      <c r="F210" s="35"/>
      <c r="G210" s="35"/>
      <c r="H210" s="38">
        <f t="shared" si="33"/>
        <v>0</v>
      </c>
      <c r="I210" s="38">
        <v>0</v>
      </c>
      <c r="J210" s="36">
        <f>I210-H210</f>
        <v>0</v>
      </c>
    </row>
    <row r="211" spans="1:10">
      <c r="A211" s="8" t="s">
        <v>45</v>
      </c>
      <c r="B211" s="8"/>
      <c r="C211" s="9"/>
      <c r="D211" s="35"/>
      <c r="E211" s="9"/>
      <c r="F211" s="35"/>
      <c r="G211" s="35"/>
      <c r="H211" s="38">
        <f t="shared" si="33"/>
        <v>0</v>
      </c>
      <c r="I211" s="38">
        <v>0</v>
      </c>
      <c r="J211" s="36">
        <f t="shared" ref="J211" si="34">I211-H211</f>
        <v>0</v>
      </c>
    </row>
    <row r="212" spans="1:10">
      <c r="A212" s="8"/>
      <c r="B212" s="8"/>
      <c r="C212" s="8"/>
      <c r="D212" s="36"/>
      <c r="E212" s="8"/>
      <c r="F212" s="36"/>
      <c r="G212" s="36"/>
      <c r="H212" s="39">
        <f>SUM(H207:H211)</f>
        <v>850</v>
      </c>
      <c r="I212" s="39">
        <f>SUM(I207:I211)</f>
        <v>800</v>
      </c>
      <c r="J212" s="36"/>
    </row>
    <row r="213" spans="1:10">
      <c r="A213" s="7" t="s">
        <v>138</v>
      </c>
      <c r="B213" s="7"/>
      <c r="C213" s="7"/>
      <c r="D213" s="37"/>
      <c r="E213" s="7"/>
      <c r="F213" s="37"/>
      <c r="G213" s="37"/>
      <c r="H213" s="36"/>
      <c r="I213" s="36"/>
      <c r="J213" s="36"/>
    </row>
    <row r="214" spans="1:10">
      <c r="A214" s="8" t="s">
        <v>139</v>
      </c>
      <c r="B214" s="8"/>
      <c r="C214" s="9">
        <v>10</v>
      </c>
      <c r="D214" s="35">
        <v>15</v>
      </c>
      <c r="E214" s="9">
        <v>50</v>
      </c>
      <c r="F214" s="35">
        <v>10</v>
      </c>
      <c r="G214" s="35">
        <v>200</v>
      </c>
      <c r="H214" s="38">
        <f>C214*D214+E214*F214+G214</f>
        <v>850</v>
      </c>
      <c r="I214" s="38">
        <v>800</v>
      </c>
      <c r="J214" s="36">
        <f>I214-H214</f>
        <v>-50</v>
      </c>
    </row>
    <row r="215" spans="1:10">
      <c r="A215" s="8" t="s">
        <v>140</v>
      </c>
      <c r="B215" s="8"/>
      <c r="C215" s="9"/>
      <c r="D215" s="35"/>
      <c r="E215" s="9"/>
      <c r="F215" s="35"/>
      <c r="G215" s="35"/>
      <c r="H215" s="38">
        <f t="shared" ref="H215:H227" si="35">C215*D215+E215*F215+G215</f>
        <v>0</v>
      </c>
      <c r="I215" s="38">
        <v>0</v>
      </c>
      <c r="J215" s="36">
        <f>I215-H215</f>
        <v>0</v>
      </c>
    </row>
    <row r="216" spans="1:10">
      <c r="A216" s="13" t="s">
        <v>234</v>
      </c>
      <c r="B216" s="8"/>
      <c r="C216" s="9"/>
      <c r="D216" s="35"/>
      <c r="E216" s="9"/>
      <c r="F216" s="35"/>
      <c r="G216" s="35"/>
      <c r="H216" s="38">
        <f t="shared" si="35"/>
        <v>0</v>
      </c>
      <c r="I216" s="38">
        <v>0</v>
      </c>
      <c r="J216" s="36">
        <f>I216-H216</f>
        <v>0</v>
      </c>
    </row>
    <row r="217" spans="1:10">
      <c r="A217" s="8" t="s">
        <v>141</v>
      </c>
      <c r="B217" s="8"/>
      <c r="C217" s="9"/>
      <c r="D217" s="35"/>
      <c r="E217" s="9"/>
      <c r="F217" s="35"/>
      <c r="G217" s="35"/>
      <c r="H217" s="38">
        <f t="shared" si="35"/>
        <v>0</v>
      </c>
      <c r="I217" s="38">
        <v>0</v>
      </c>
      <c r="J217" s="36">
        <f>I217-H217</f>
        <v>0</v>
      </c>
    </row>
    <row r="218" spans="1:10">
      <c r="A218" s="45" t="s">
        <v>142</v>
      </c>
      <c r="B218" s="8"/>
      <c r="C218" s="9"/>
      <c r="D218" s="35"/>
      <c r="E218" s="9"/>
      <c r="F218" s="35"/>
      <c r="G218" s="35"/>
      <c r="H218" s="38">
        <f t="shared" si="35"/>
        <v>0</v>
      </c>
      <c r="I218" s="38">
        <v>0</v>
      </c>
      <c r="J218" s="36">
        <f>I218-H218</f>
        <v>0</v>
      </c>
    </row>
    <row r="219" spans="1:10">
      <c r="A219" s="8" t="s">
        <v>143</v>
      </c>
      <c r="B219" s="8"/>
      <c r="C219" s="9"/>
      <c r="D219" s="35"/>
      <c r="E219" s="9"/>
      <c r="F219" s="35"/>
      <c r="G219" s="35"/>
      <c r="H219" s="38">
        <f t="shared" si="35"/>
        <v>0</v>
      </c>
      <c r="I219" s="38">
        <v>0</v>
      </c>
      <c r="J219" s="36">
        <f t="shared" ref="J219:J227" si="36">I219-H219</f>
        <v>0</v>
      </c>
    </row>
    <row r="220" spans="1:10">
      <c r="A220" s="8" t="s">
        <v>144</v>
      </c>
      <c r="B220" s="8"/>
      <c r="C220" s="9"/>
      <c r="D220" s="35"/>
      <c r="E220" s="9"/>
      <c r="F220" s="35"/>
      <c r="G220" s="35"/>
      <c r="H220" s="38">
        <f t="shared" si="35"/>
        <v>0</v>
      </c>
      <c r="I220" s="38">
        <v>0</v>
      </c>
      <c r="J220" s="36">
        <f t="shared" si="36"/>
        <v>0</v>
      </c>
    </row>
    <row r="221" spans="1:10">
      <c r="A221" s="8" t="s">
        <v>145</v>
      </c>
      <c r="B221" s="8"/>
      <c r="C221" s="9"/>
      <c r="D221" s="35"/>
      <c r="E221" s="9"/>
      <c r="F221" s="35"/>
      <c r="G221" s="35"/>
      <c r="H221" s="38">
        <f t="shared" si="35"/>
        <v>0</v>
      </c>
      <c r="I221" s="38">
        <v>0</v>
      </c>
      <c r="J221" s="36">
        <f t="shared" si="36"/>
        <v>0</v>
      </c>
    </row>
    <row r="222" spans="1:10">
      <c r="A222" s="8" t="s">
        <v>235</v>
      </c>
      <c r="B222" s="8"/>
      <c r="C222" s="9"/>
      <c r="D222" s="35"/>
      <c r="E222" s="9"/>
      <c r="F222" s="35"/>
      <c r="G222" s="35"/>
      <c r="H222" s="38">
        <f t="shared" si="35"/>
        <v>0</v>
      </c>
      <c r="I222" s="38">
        <v>0</v>
      </c>
      <c r="J222" s="36">
        <f t="shared" si="36"/>
        <v>0</v>
      </c>
    </row>
    <row r="223" spans="1:10">
      <c r="A223" s="8" t="s">
        <v>146</v>
      </c>
      <c r="B223" s="8"/>
      <c r="C223" s="9"/>
      <c r="D223" s="35"/>
      <c r="E223" s="9"/>
      <c r="F223" s="35"/>
      <c r="G223" s="35"/>
      <c r="H223" s="38">
        <f t="shared" si="35"/>
        <v>0</v>
      </c>
      <c r="I223" s="38">
        <v>0</v>
      </c>
      <c r="J223" s="36">
        <f t="shared" si="36"/>
        <v>0</v>
      </c>
    </row>
    <row r="224" spans="1:10">
      <c r="A224" s="8" t="s">
        <v>147</v>
      </c>
      <c r="B224" s="8"/>
      <c r="C224" s="9"/>
      <c r="D224" s="35"/>
      <c r="E224" s="9"/>
      <c r="F224" s="35"/>
      <c r="G224" s="35"/>
      <c r="H224" s="38">
        <f t="shared" si="35"/>
        <v>0</v>
      </c>
      <c r="I224" s="38">
        <v>0</v>
      </c>
      <c r="J224" s="36">
        <f t="shared" si="36"/>
        <v>0</v>
      </c>
    </row>
    <row r="225" spans="1:10">
      <c r="A225" s="8" t="s">
        <v>148</v>
      </c>
      <c r="B225" s="8"/>
      <c r="C225" s="9"/>
      <c r="D225" s="35"/>
      <c r="E225" s="9"/>
      <c r="F225" s="35"/>
      <c r="G225" s="35"/>
      <c r="H225" s="38">
        <f t="shared" si="35"/>
        <v>0</v>
      </c>
      <c r="I225" s="38">
        <v>0</v>
      </c>
      <c r="J225" s="36">
        <f t="shared" si="36"/>
        <v>0</v>
      </c>
    </row>
    <row r="226" spans="1:10">
      <c r="A226" s="8" t="s">
        <v>149</v>
      </c>
      <c r="B226" s="8"/>
      <c r="C226" s="9"/>
      <c r="D226" s="35"/>
      <c r="E226" s="9"/>
      <c r="F226" s="35"/>
      <c r="G226" s="35"/>
      <c r="H226" s="38">
        <f t="shared" si="35"/>
        <v>0</v>
      </c>
      <c r="I226" s="38">
        <v>0</v>
      </c>
      <c r="J226" s="36">
        <f t="shared" si="36"/>
        <v>0</v>
      </c>
    </row>
    <row r="227" spans="1:10">
      <c r="A227" s="8" t="s">
        <v>150</v>
      </c>
      <c r="B227" s="8"/>
      <c r="C227" s="9"/>
      <c r="D227" s="35"/>
      <c r="E227" s="9"/>
      <c r="F227" s="35"/>
      <c r="G227" s="35"/>
      <c r="H227" s="38">
        <f t="shared" si="35"/>
        <v>0</v>
      </c>
      <c r="I227" s="38">
        <v>0</v>
      </c>
      <c r="J227" s="36">
        <f t="shared" si="36"/>
        <v>0</v>
      </c>
    </row>
    <row r="228" spans="1:10">
      <c r="A228" s="8" t="s">
        <v>236</v>
      </c>
      <c r="B228" s="8"/>
      <c r="C228" s="9"/>
      <c r="D228" s="35"/>
      <c r="E228" s="9"/>
      <c r="F228" s="35"/>
      <c r="G228" s="35"/>
      <c r="H228" s="38">
        <f t="shared" ref="H228:H229" si="37">C228*D228+E228*F228+G228</f>
        <v>0</v>
      </c>
      <c r="I228" s="38">
        <v>1</v>
      </c>
      <c r="J228" s="36">
        <f t="shared" ref="J228:J229" si="38">I228-H228</f>
        <v>1</v>
      </c>
    </row>
    <row r="229" spans="1:10">
      <c r="A229" s="8" t="s">
        <v>20</v>
      </c>
      <c r="B229" s="8"/>
      <c r="C229" s="9"/>
      <c r="D229" s="35"/>
      <c r="E229" s="9"/>
      <c r="F229" s="35"/>
      <c r="G229" s="35"/>
      <c r="H229" s="38">
        <f t="shared" si="37"/>
        <v>0</v>
      </c>
      <c r="I229" s="38">
        <v>2</v>
      </c>
      <c r="J229" s="36">
        <f t="shared" si="38"/>
        <v>2</v>
      </c>
    </row>
    <row r="230" spans="1:10">
      <c r="A230" s="8"/>
      <c r="B230" s="8"/>
      <c r="C230" s="8"/>
      <c r="D230" s="36"/>
      <c r="E230" s="8"/>
      <c r="F230" s="36"/>
      <c r="G230" s="36"/>
      <c r="H230" s="39">
        <f>SUM(H214:H222)</f>
        <v>850</v>
      </c>
      <c r="I230" s="39">
        <f>SUM(I214:I222)</f>
        <v>800</v>
      </c>
      <c r="J230" s="36"/>
    </row>
    <row r="231" spans="1:10">
      <c r="A231" s="8"/>
      <c r="B231" s="8"/>
      <c r="C231" s="8"/>
      <c r="D231" s="36"/>
      <c r="E231" s="8"/>
      <c r="F231" s="36"/>
      <c r="G231" s="36"/>
      <c r="H231" s="39"/>
      <c r="I231" s="39"/>
      <c r="J231" s="36"/>
    </row>
    <row r="232" spans="1:10">
      <c r="A232" s="7" t="s">
        <v>151</v>
      </c>
      <c r="B232" s="7"/>
      <c r="C232" s="7"/>
      <c r="D232" s="37"/>
      <c r="E232" s="7"/>
      <c r="F232" s="37"/>
      <c r="G232" s="37"/>
      <c r="H232" s="36"/>
      <c r="I232" s="36"/>
      <c r="J232" s="36"/>
    </row>
    <row r="233" spans="1:10">
      <c r="A233" s="8" t="s">
        <v>152</v>
      </c>
      <c r="B233" s="8"/>
      <c r="C233" s="9">
        <v>10</v>
      </c>
      <c r="D233" s="35">
        <v>15</v>
      </c>
      <c r="E233" s="9">
        <v>50</v>
      </c>
      <c r="F233" s="35">
        <v>10</v>
      </c>
      <c r="G233" s="35">
        <v>200</v>
      </c>
      <c r="H233" s="38">
        <f>C233*D233+E233*F233+G233</f>
        <v>850</v>
      </c>
      <c r="I233" s="38">
        <v>800</v>
      </c>
      <c r="J233" s="36">
        <f>I233-H233</f>
        <v>-50</v>
      </c>
    </row>
    <row r="234" spans="1:10">
      <c r="A234" s="8" t="s">
        <v>153</v>
      </c>
      <c r="B234" s="8"/>
      <c r="C234" s="9"/>
      <c r="D234" s="35"/>
      <c r="E234" s="9"/>
      <c r="F234" s="35"/>
      <c r="G234" s="35"/>
      <c r="H234" s="38">
        <f t="shared" ref="H234:H245" si="39">C234*D234+E234*F234+G234</f>
        <v>0</v>
      </c>
      <c r="I234" s="38">
        <v>0</v>
      </c>
      <c r="J234" s="36">
        <f>I234-H234</f>
        <v>0</v>
      </c>
    </row>
    <row r="235" spans="1:10">
      <c r="A235" s="13" t="s">
        <v>154</v>
      </c>
      <c r="B235" s="8"/>
      <c r="C235" s="9"/>
      <c r="D235" s="35"/>
      <c r="E235" s="9"/>
      <c r="F235" s="35"/>
      <c r="G235" s="35"/>
      <c r="H235" s="38">
        <f t="shared" si="39"/>
        <v>0</v>
      </c>
      <c r="I235" s="38">
        <v>0</v>
      </c>
      <c r="J235" s="36">
        <f>I235-H235</f>
        <v>0</v>
      </c>
    </row>
    <row r="236" spans="1:10">
      <c r="A236" s="8" t="s">
        <v>155</v>
      </c>
      <c r="B236" s="8"/>
      <c r="C236" s="9"/>
      <c r="D236" s="35"/>
      <c r="E236" s="9"/>
      <c r="F236" s="35"/>
      <c r="G236" s="35"/>
      <c r="H236" s="38">
        <f t="shared" si="39"/>
        <v>0</v>
      </c>
      <c r="I236" s="38">
        <v>0</v>
      </c>
      <c r="J236" s="36">
        <f>I236-H236</f>
        <v>0</v>
      </c>
    </row>
    <row r="237" spans="1:10">
      <c r="A237" s="8" t="s">
        <v>156</v>
      </c>
      <c r="B237" s="8"/>
      <c r="C237" s="9"/>
      <c r="D237" s="35"/>
      <c r="E237" s="9"/>
      <c r="F237" s="35"/>
      <c r="G237" s="35"/>
      <c r="H237" s="38">
        <f t="shared" si="39"/>
        <v>0</v>
      </c>
      <c r="I237" s="38">
        <v>0</v>
      </c>
      <c r="J237" s="36">
        <f>I237-H237</f>
        <v>0</v>
      </c>
    </row>
    <row r="238" spans="1:10">
      <c r="A238" s="8" t="s">
        <v>157</v>
      </c>
      <c r="B238" s="8"/>
      <c r="C238" s="9"/>
      <c r="D238" s="35"/>
      <c r="E238" s="9"/>
      <c r="F238" s="35"/>
      <c r="G238" s="35"/>
      <c r="H238" s="38">
        <f t="shared" si="39"/>
        <v>0</v>
      </c>
      <c r="I238" s="38">
        <v>0</v>
      </c>
      <c r="J238" s="36">
        <f t="shared" ref="J238:J245" si="40">I238-H238</f>
        <v>0</v>
      </c>
    </row>
    <row r="239" spans="1:10">
      <c r="A239" s="8" t="s">
        <v>158</v>
      </c>
      <c r="B239" s="8"/>
      <c r="C239" s="9"/>
      <c r="D239" s="35"/>
      <c r="E239" s="9"/>
      <c r="F239" s="35"/>
      <c r="G239" s="35"/>
      <c r="H239" s="38">
        <f t="shared" si="39"/>
        <v>0</v>
      </c>
      <c r="I239" s="38">
        <v>0</v>
      </c>
      <c r="J239" s="36">
        <f t="shared" si="40"/>
        <v>0</v>
      </c>
    </row>
    <row r="240" spans="1:10">
      <c r="A240" s="8" t="s">
        <v>159</v>
      </c>
      <c r="B240" s="8"/>
      <c r="C240" s="9"/>
      <c r="D240" s="35"/>
      <c r="E240" s="9"/>
      <c r="F240" s="35"/>
      <c r="G240" s="35"/>
      <c r="H240" s="38">
        <f t="shared" si="39"/>
        <v>0</v>
      </c>
      <c r="I240" s="38">
        <v>0</v>
      </c>
      <c r="J240" s="36">
        <f t="shared" si="40"/>
        <v>0</v>
      </c>
    </row>
    <row r="241" spans="1:10">
      <c r="A241" s="8" t="s">
        <v>160</v>
      </c>
      <c r="B241" s="8"/>
      <c r="C241" s="9"/>
      <c r="D241" s="35"/>
      <c r="E241" s="9"/>
      <c r="F241" s="35"/>
      <c r="G241" s="35"/>
      <c r="H241" s="38">
        <f t="shared" si="39"/>
        <v>0</v>
      </c>
      <c r="I241" s="38">
        <v>0</v>
      </c>
      <c r="J241" s="36">
        <f t="shared" si="40"/>
        <v>0</v>
      </c>
    </row>
    <row r="242" spans="1:10">
      <c r="A242" s="8" t="s">
        <v>161</v>
      </c>
      <c r="B242" s="8"/>
      <c r="C242" s="9"/>
      <c r="D242" s="35"/>
      <c r="E242" s="9"/>
      <c r="F242" s="35"/>
      <c r="G242" s="35"/>
      <c r="H242" s="38">
        <f t="shared" si="39"/>
        <v>0</v>
      </c>
      <c r="I242" s="38">
        <v>0</v>
      </c>
      <c r="J242" s="36">
        <f t="shared" si="40"/>
        <v>0</v>
      </c>
    </row>
    <row r="243" spans="1:10">
      <c r="A243" s="8" t="s">
        <v>162</v>
      </c>
      <c r="B243" s="8"/>
      <c r="C243" s="9"/>
      <c r="D243" s="35"/>
      <c r="E243" s="9"/>
      <c r="F243" s="35"/>
      <c r="G243" s="35"/>
      <c r="H243" s="38">
        <f t="shared" si="39"/>
        <v>0</v>
      </c>
      <c r="I243" s="38">
        <v>0</v>
      </c>
      <c r="J243" s="36">
        <f t="shared" si="40"/>
        <v>0</v>
      </c>
    </row>
    <row r="244" spans="1:10">
      <c r="A244" s="8" t="s">
        <v>20</v>
      </c>
      <c r="B244" s="8"/>
      <c r="C244" s="9"/>
      <c r="D244" s="35"/>
      <c r="E244" s="9"/>
      <c r="F244" s="35"/>
      <c r="G244" s="35"/>
      <c r="H244" s="38">
        <f t="shared" si="39"/>
        <v>0</v>
      </c>
      <c r="I244" s="38">
        <v>0</v>
      </c>
      <c r="J244" s="36">
        <f t="shared" si="40"/>
        <v>0</v>
      </c>
    </row>
    <row r="245" spans="1:10">
      <c r="A245" s="8" t="s">
        <v>45</v>
      </c>
      <c r="B245" s="8"/>
      <c r="C245" s="9"/>
      <c r="D245" s="35"/>
      <c r="E245" s="9"/>
      <c r="F245" s="35"/>
      <c r="G245" s="35"/>
      <c r="H245" s="38">
        <f t="shared" si="39"/>
        <v>0</v>
      </c>
      <c r="I245" s="38">
        <v>0</v>
      </c>
      <c r="J245" s="36">
        <f t="shared" si="40"/>
        <v>0</v>
      </c>
    </row>
    <row r="246" spans="1:10">
      <c r="A246" s="8"/>
      <c r="B246" s="8"/>
      <c r="C246" s="8"/>
      <c r="D246" s="36"/>
      <c r="E246" s="8"/>
      <c r="F246" s="36"/>
      <c r="G246" s="36"/>
      <c r="H246" s="39">
        <f>SUM(H233:H241)</f>
        <v>850</v>
      </c>
      <c r="I246" s="39">
        <f>SUM(I233:I241)</f>
        <v>800</v>
      </c>
      <c r="J246" s="36"/>
    </row>
    <row r="247" spans="1:10">
      <c r="A247" s="7" t="s">
        <v>163</v>
      </c>
      <c r="B247" s="7"/>
      <c r="C247" s="7"/>
      <c r="D247" s="37"/>
      <c r="E247" s="7"/>
      <c r="F247" s="37"/>
      <c r="G247" s="37"/>
      <c r="H247" s="36"/>
      <c r="I247" s="36"/>
      <c r="J247" s="36"/>
    </row>
    <row r="248" spans="1:10">
      <c r="A248" s="8" t="s">
        <v>164</v>
      </c>
      <c r="B248" s="8"/>
      <c r="C248" s="9">
        <v>10</v>
      </c>
      <c r="D248" s="35">
        <v>15</v>
      </c>
      <c r="E248" s="9">
        <v>50</v>
      </c>
      <c r="F248" s="35">
        <v>10</v>
      </c>
      <c r="G248" s="35">
        <v>200</v>
      </c>
      <c r="H248" s="38">
        <f>C248*D248+E248*F248+G248</f>
        <v>850</v>
      </c>
      <c r="I248" s="38">
        <v>800</v>
      </c>
      <c r="J248" s="36">
        <f>I248-H248</f>
        <v>-50</v>
      </c>
    </row>
    <row r="249" spans="1:10">
      <c r="A249" s="8" t="s">
        <v>165</v>
      </c>
      <c r="B249" s="8"/>
      <c r="C249" s="9"/>
      <c r="D249" s="35"/>
      <c r="E249" s="9"/>
      <c r="F249" s="35"/>
      <c r="G249" s="35"/>
      <c r="H249" s="38">
        <f t="shared" ref="H249:H253" si="41">C249*D249+E249*F249+G249</f>
        <v>0</v>
      </c>
      <c r="I249" s="38">
        <v>0</v>
      </c>
      <c r="J249" s="36">
        <f>I249-H249</f>
        <v>0</v>
      </c>
    </row>
    <row r="250" spans="1:10">
      <c r="A250" s="44" t="s">
        <v>166</v>
      </c>
      <c r="B250" s="8"/>
      <c r="C250" s="9"/>
      <c r="D250" s="35"/>
      <c r="E250" s="9"/>
      <c r="F250" s="35"/>
      <c r="G250" s="35"/>
      <c r="H250" s="38">
        <f t="shared" si="41"/>
        <v>0</v>
      </c>
      <c r="I250" s="38">
        <v>0</v>
      </c>
      <c r="J250" s="36">
        <f>I250-H250</f>
        <v>0</v>
      </c>
    </row>
    <row r="251" spans="1:10">
      <c r="A251" s="8" t="s">
        <v>237</v>
      </c>
      <c r="B251" s="8"/>
      <c r="C251" s="9"/>
      <c r="D251" s="35"/>
      <c r="E251" s="9"/>
      <c r="F251" s="35"/>
      <c r="G251" s="35"/>
      <c r="H251" s="38">
        <f t="shared" si="41"/>
        <v>0</v>
      </c>
      <c r="I251" s="38">
        <v>0</v>
      </c>
      <c r="J251" s="36">
        <f>I251-H251</f>
        <v>0</v>
      </c>
    </row>
    <row r="252" spans="1:10">
      <c r="A252" s="8" t="s">
        <v>167</v>
      </c>
      <c r="B252" s="8"/>
      <c r="C252" s="9"/>
      <c r="D252" s="35"/>
      <c r="E252" s="9"/>
      <c r="F252" s="35"/>
      <c r="G252" s="35"/>
      <c r="H252" s="38">
        <f t="shared" si="41"/>
        <v>0</v>
      </c>
      <c r="I252" s="38">
        <v>0</v>
      </c>
      <c r="J252" s="36">
        <f>I252-H252</f>
        <v>0</v>
      </c>
    </row>
    <row r="253" spans="1:10">
      <c r="A253" s="8" t="s">
        <v>45</v>
      </c>
      <c r="B253" s="8"/>
      <c r="C253" s="9"/>
      <c r="D253" s="35"/>
      <c r="E253" s="9"/>
      <c r="F253" s="35"/>
      <c r="G253" s="35"/>
      <c r="H253" s="38">
        <f t="shared" si="41"/>
        <v>0</v>
      </c>
      <c r="I253" s="38">
        <v>0</v>
      </c>
      <c r="J253" s="36">
        <f t="shared" ref="J253" si="42">I253-H253</f>
        <v>0</v>
      </c>
    </row>
    <row r="254" spans="1:10">
      <c r="A254" s="8"/>
      <c r="B254" s="8"/>
      <c r="C254" s="8"/>
      <c r="D254" s="36"/>
      <c r="E254" s="8"/>
      <c r="F254" s="36"/>
      <c r="G254" s="36"/>
      <c r="H254" s="39">
        <f>SUM(H248:H253)</f>
        <v>850</v>
      </c>
      <c r="I254" s="39">
        <f>SUM(I248:I253)</f>
        <v>800</v>
      </c>
      <c r="J254" s="36"/>
    </row>
    <row r="255" spans="1:10">
      <c r="A255" s="7" t="s">
        <v>168</v>
      </c>
      <c r="B255" s="7"/>
      <c r="C255" s="7"/>
      <c r="D255" s="37"/>
      <c r="E255" s="7"/>
      <c r="F255" s="37"/>
      <c r="G255" s="37"/>
      <c r="H255" s="36"/>
      <c r="I255" s="36"/>
      <c r="J255" s="36"/>
    </row>
    <row r="256" spans="1:10">
      <c r="A256" s="8" t="s">
        <v>169</v>
      </c>
      <c r="B256" s="8"/>
      <c r="C256" s="9">
        <v>10</v>
      </c>
      <c r="D256" s="35">
        <v>15</v>
      </c>
      <c r="E256" s="9">
        <v>50</v>
      </c>
      <c r="F256" s="35">
        <v>10</v>
      </c>
      <c r="G256" s="35">
        <v>200</v>
      </c>
      <c r="H256" s="38">
        <f>C256*D256+E256*F256+G256</f>
        <v>850</v>
      </c>
      <c r="I256" s="38">
        <v>800</v>
      </c>
      <c r="J256" s="36">
        <f>I256-H256</f>
        <v>-50</v>
      </c>
    </row>
    <row r="257" spans="1:11">
      <c r="A257" s="8" t="s">
        <v>170</v>
      </c>
      <c r="B257" s="8"/>
      <c r="C257" s="9"/>
      <c r="D257" s="35"/>
      <c r="E257" s="9"/>
      <c r="F257" s="35"/>
      <c r="G257" s="35"/>
      <c r="H257" s="38">
        <f t="shared" ref="H257:H261" si="43">C257*D257+E257*F257+G257</f>
        <v>0</v>
      </c>
      <c r="I257" s="38">
        <v>0</v>
      </c>
      <c r="J257" s="36">
        <f>I257-H257</f>
        <v>0</v>
      </c>
    </row>
    <row r="258" spans="1:11">
      <c r="A258" s="13" t="s">
        <v>171</v>
      </c>
      <c r="B258" s="8"/>
      <c r="C258" s="9"/>
      <c r="D258" s="35"/>
      <c r="E258" s="9"/>
      <c r="F258" s="35"/>
      <c r="G258" s="35"/>
      <c r="H258" s="38">
        <f t="shared" si="43"/>
        <v>0</v>
      </c>
      <c r="I258" s="38">
        <v>0</v>
      </c>
      <c r="J258" s="36">
        <f>I258-H258</f>
        <v>0</v>
      </c>
    </row>
    <row r="259" spans="1:11">
      <c r="A259" s="45" t="s">
        <v>172</v>
      </c>
      <c r="B259" s="8"/>
      <c r="C259" s="9"/>
      <c r="D259" s="35"/>
      <c r="E259" s="9"/>
      <c r="F259" s="35"/>
      <c r="G259" s="35"/>
      <c r="H259" s="38">
        <f t="shared" si="43"/>
        <v>0</v>
      </c>
      <c r="I259" s="38">
        <v>0</v>
      </c>
      <c r="J259" s="36">
        <f>I259-H259</f>
        <v>0</v>
      </c>
    </row>
    <row r="260" spans="1:11">
      <c r="A260" s="8" t="s">
        <v>173</v>
      </c>
      <c r="B260" s="8"/>
      <c r="C260" s="9"/>
      <c r="D260" s="35"/>
      <c r="E260" s="9"/>
      <c r="F260" s="35"/>
      <c r="G260" s="35"/>
      <c r="H260" s="38">
        <f t="shared" si="43"/>
        <v>0</v>
      </c>
      <c r="I260" s="38">
        <v>0</v>
      </c>
      <c r="J260" s="36">
        <f>I260-H260</f>
        <v>0</v>
      </c>
    </row>
    <row r="261" spans="1:11">
      <c r="A261" s="8" t="s">
        <v>174</v>
      </c>
      <c r="B261" s="8"/>
      <c r="C261" s="9"/>
      <c r="D261" s="35"/>
      <c r="E261" s="9"/>
      <c r="F261" s="35"/>
      <c r="G261" s="35"/>
      <c r="H261" s="38">
        <f t="shared" si="43"/>
        <v>0</v>
      </c>
      <c r="I261" s="38">
        <v>0</v>
      </c>
      <c r="J261" s="36">
        <f t="shared" ref="J261" si="44">I261-H261</f>
        <v>0</v>
      </c>
    </row>
    <row r="262" spans="1:11">
      <c r="A262" s="8" t="s">
        <v>45</v>
      </c>
      <c r="B262" s="8"/>
      <c r="C262" s="9"/>
      <c r="D262" s="35"/>
      <c r="E262" s="9"/>
      <c r="F262" s="35"/>
      <c r="G262" s="35"/>
      <c r="H262" s="38">
        <f t="shared" ref="H262" si="45">C262*D262+E262*F262+G262</f>
        <v>0</v>
      </c>
      <c r="I262" s="38">
        <v>0</v>
      </c>
      <c r="J262" s="36">
        <f t="shared" ref="J262" si="46">I262-H262</f>
        <v>0</v>
      </c>
    </row>
    <row r="263" spans="1:11">
      <c r="A263" s="8"/>
      <c r="B263" s="8"/>
      <c r="C263" s="8"/>
      <c r="D263" s="8"/>
      <c r="E263" s="8"/>
      <c r="F263" s="36"/>
      <c r="G263" s="36"/>
      <c r="H263" s="39">
        <f>SUM(H256:H261)</f>
        <v>850</v>
      </c>
      <c r="I263" s="39">
        <f>SUM(I256:I261)</f>
        <v>800</v>
      </c>
      <c r="J263" s="36"/>
    </row>
    <row r="264" spans="1:11" ht="18">
      <c r="A264" s="11" t="s">
        <v>207</v>
      </c>
      <c r="B264" s="11"/>
      <c r="C264" s="11"/>
      <c r="D264" s="11"/>
      <c r="E264" s="11"/>
      <c r="F264" s="42"/>
      <c r="G264" s="42"/>
      <c r="H264" s="43">
        <f>SUM(H263,H254,H246,H230,H212,H205,H193,H179,H162,H150,H137,H120,H105,H96,H76,H57,H46,H38,H22)</f>
        <v>13600</v>
      </c>
      <c r="I264" s="43">
        <f>SUM(I263,I254,I246,I230,I212,I205,I193,I179,I162,I150,I137,I120,I105,I96,I76,I57,I46,I38,I22)</f>
        <v>12800</v>
      </c>
      <c r="J264" s="42"/>
    </row>
    <row r="265" spans="1:11">
      <c r="A265" s="59" t="s">
        <v>238</v>
      </c>
      <c r="B265" s="59"/>
      <c r="C265" s="59"/>
      <c r="D265" s="59"/>
      <c r="E265" s="59"/>
      <c r="F265" s="59"/>
      <c r="G265" s="59"/>
      <c r="H265" s="59"/>
      <c r="I265" s="59"/>
      <c r="J265" s="59"/>
      <c r="K265" s="59"/>
    </row>
    <row r="266" spans="1:11" ht="22.95" customHeight="1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</row>
    <row r="267" spans="1:11" ht="22.95" customHeight="1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</row>
    <row r="268" spans="1:11" ht="22.95" customHeight="1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</row>
  </sheetData>
  <mergeCells count="5">
    <mergeCell ref="C9:D9"/>
    <mergeCell ref="E9:F9"/>
    <mergeCell ref="K11:K28"/>
    <mergeCell ref="G1:I1"/>
    <mergeCell ref="A265:K268"/>
  </mergeCells>
  <conditionalFormatting sqref="J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K61" r:id="rId1" display="Or Click Here to Create a Collaborative Project Budget with Smartsheet "/>
    <hyperlink ref="L61" r:id="rId2" display="Or Click Here to Create a Collaborative Project Budget with Smartsheet "/>
    <hyperlink ref="M61" r:id="rId3" display="Or Click Here to Create a Collaborative Project Budget with Smartsheet "/>
    <hyperlink ref="N61" r:id="rId4" display="Or Click Here to Create a Collaborative Project Budget with Smartsheet "/>
    <hyperlink ref="O61" r:id="rId5" display="Or Click Here to Create a Collaborative Project Budget with Smartsheet "/>
    <hyperlink ref="K62" r:id="rId6" display="Or Click Here to Create a Collaborative Project Budget with Smartsheet "/>
    <hyperlink ref="L62" r:id="rId7" display="Or Click Here to Create a Collaborative Project Budget with Smartsheet "/>
    <hyperlink ref="M62" r:id="rId8" display="Or Click Here to Create a Collaborative Project Budget with Smartsheet "/>
    <hyperlink ref="N62" r:id="rId9" display="Or Click Here to Create a Collaborative Project Budget with Smartsheet "/>
    <hyperlink ref="O62" r:id="rId10" display="Or Click Here to Create a Collaborative Project Budget with Smartsheet "/>
    <hyperlink ref="K63" r:id="rId11" display="Or Click Here to Create a Collaborative Project Budget with Smartsheet "/>
    <hyperlink ref="L63" r:id="rId12" display="Or Click Here to Create a Collaborative Project Budget with Smartsheet "/>
    <hyperlink ref="M63" r:id="rId13" display="Or Click Here to Create a Collaborative Project Budget with Smartsheet "/>
    <hyperlink ref="N63" r:id="rId14" display="Or Click Here to Create a Collaborative Project Budget with Smartsheet "/>
    <hyperlink ref="O63" r:id="rId15" display="Or Click Here to Create a Collaborative Project Budget with Smartsheet "/>
    <hyperlink ref="G1:I1" r:id="rId16" display="Oppure crea un budget edilizio con"/>
    <hyperlink ref="A265:K268" r:id="rId17" display="Oppure clicca qui per creare il tuo budget edilizio con Smartsheet"/>
  </hyperlinks>
  <pageMargins left="0.75" right="0.75" top="1" bottom="1" header="0.5" footer="0.5"/>
  <pageSetup orientation="portrait" horizontalDpi="4294967292" verticalDpi="4294967292" r:id="rId18"/>
  <drawing r:id="rId19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D1" sqref="D1:F1"/>
    </sheetView>
  </sheetViews>
  <sheetFormatPr defaultColWidth="11.19921875" defaultRowHeight="15.6"/>
  <cols>
    <col min="1" max="1" width="34.19921875" customWidth="1"/>
    <col min="3" max="3" width="16.5" customWidth="1"/>
    <col min="4" max="4" width="29.296875" customWidth="1"/>
    <col min="5" max="5" width="14" customWidth="1"/>
    <col min="6" max="6" width="14.796875" customWidth="1"/>
    <col min="7" max="7" width="17.69921875" style="29" customWidth="1"/>
  </cols>
  <sheetData>
    <row r="1" spans="1:13" s="17" customFormat="1" ht="45" customHeight="1">
      <c r="A1" s="62" t="s">
        <v>8</v>
      </c>
      <c r="B1" s="62"/>
      <c r="C1" s="62"/>
      <c r="D1" s="58" t="s">
        <v>239</v>
      </c>
      <c r="E1" s="58"/>
      <c r="F1" s="58"/>
      <c r="G1" s="15"/>
      <c r="H1" s="16"/>
      <c r="I1" s="16"/>
      <c r="J1" s="16"/>
      <c r="K1" s="16"/>
      <c r="L1" s="16"/>
      <c r="M1" s="16"/>
    </row>
    <row r="2" spans="1:13">
      <c r="A2" s="1"/>
      <c r="B2" s="1"/>
      <c r="C2" s="1"/>
      <c r="D2" s="1"/>
      <c r="E2" s="1"/>
      <c r="F2" s="1"/>
      <c r="G2" s="18"/>
      <c r="H2" s="19"/>
      <c r="I2" s="19"/>
      <c r="J2" s="19"/>
      <c r="K2" s="19"/>
      <c r="L2" s="19"/>
      <c r="M2" s="19"/>
    </row>
    <row r="3" spans="1:13">
      <c r="A3" s="1"/>
      <c r="B3" s="1"/>
      <c r="C3" s="1"/>
      <c r="D3" s="1"/>
      <c r="E3" s="1"/>
      <c r="F3" s="1"/>
      <c r="G3" s="18"/>
      <c r="H3" s="19"/>
      <c r="I3" s="19"/>
      <c r="J3" s="19"/>
      <c r="K3" s="19"/>
      <c r="L3" s="19"/>
      <c r="M3" s="19"/>
    </row>
    <row r="4" spans="1:13">
      <c r="A4" s="1"/>
      <c r="B4" s="1"/>
      <c r="C4" s="1"/>
      <c r="D4" s="1"/>
      <c r="E4" s="20"/>
      <c r="F4" s="20"/>
      <c r="G4" s="20"/>
      <c r="H4" s="19"/>
      <c r="I4" s="19"/>
      <c r="J4" s="19"/>
      <c r="K4" s="19"/>
      <c r="L4" s="19"/>
      <c r="M4" s="19"/>
    </row>
    <row r="5" spans="1:13" ht="21">
      <c r="A5" s="21" t="s">
        <v>9</v>
      </c>
      <c r="B5" s="22"/>
      <c r="C5" s="22"/>
      <c r="D5" s="1"/>
      <c r="E5" s="20"/>
      <c r="F5" s="20"/>
      <c r="G5" s="20"/>
      <c r="H5" s="19"/>
      <c r="I5" s="19"/>
      <c r="J5" s="19"/>
      <c r="K5" s="19"/>
      <c r="L5" s="19"/>
      <c r="M5" s="19"/>
    </row>
    <row r="6" spans="1:13">
      <c r="A6" s="22" t="s">
        <v>10</v>
      </c>
      <c r="B6" s="63">
        <v>2000</v>
      </c>
      <c r="C6" s="63"/>
      <c r="D6" s="1"/>
      <c r="E6" s="20"/>
      <c r="F6" s="20"/>
      <c r="G6" s="20"/>
      <c r="H6" s="19"/>
      <c r="I6" s="19"/>
      <c r="J6" s="19"/>
      <c r="K6" s="19"/>
      <c r="L6" s="19"/>
      <c r="M6" s="19"/>
    </row>
    <row r="7" spans="1:13">
      <c r="A7" s="22" t="s">
        <v>11</v>
      </c>
      <c r="B7" s="63">
        <v>10000</v>
      </c>
      <c r="C7" s="63"/>
      <c r="D7" s="1"/>
      <c r="E7" s="20"/>
      <c r="F7" s="20"/>
      <c r="G7" s="20"/>
      <c r="H7" s="19"/>
      <c r="I7" s="19"/>
      <c r="J7" s="19"/>
      <c r="K7" s="19"/>
      <c r="L7" s="19"/>
      <c r="M7" s="19"/>
    </row>
    <row r="8" spans="1:13">
      <c r="A8" s="22" t="s">
        <v>12</v>
      </c>
      <c r="B8" s="63">
        <f>SUM(B6:C7)</f>
        <v>12000</v>
      </c>
      <c r="C8" s="63"/>
      <c r="D8" s="1"/>
      <c r="E8" s="20"/>
      <c r="F8" s="20"/>
      <c r="G8" s="20"/>
      <c r="H8" s="19"/>
      <c r="I8" s="19"/>
      <c r="J8" s="19"/>
      <c r="K8" s="19"/>
      <c r="L8" s="19"/>
      <c r="M8" s="19"/>
    </row>
    <row r="9" spans="1:13">
      <c r="A9" s="22" t="s">
        <v>13</v>
      </c>
      <c r="B9" s="63">
        <f>SUM(F15:F43)</f>
        <v>337.56</v>
      </c>
      <c r="C9" s="63"/>
      <c r="D9" s="1"/>
      <c r="E9" s="20"/>
      <c r="F9" s="20"/>
      <c r="G9" s="20"/>
      <c r="H9" s="19"/>
      <c r="I9" s="19"/>
      <c r="J9" s="19"/>
      <c r="K9" s="19"/>
      <c r="L9" s="19"/>
      <c r="M9" s="19"/>
    </row>
    <row r="10" spans="1:13">
      <c r="A10" s="22" t="s">
        <v>14</v>
      </c>
      <c r="B10" s="60">
        <f>B8-B9</f>
        <v>11662.44</v>
      </c>
      <c r="C10" s="60"/>
      <c r="D10" s="1"/>
      <c r="E10" s="20"/>
      <c r="F10" s="20"/>
      <c r="G10" s="20"/>
      <c r="H10" s="19"/>
      <c r="I10" s="19"/>
      <c r="J10" s="19"/>
      <c r="K10" s="19"/>
      <c r="L10" s="19"/>
      <c r="M10" s="19"/>
    </row>
    <row r="11" spans="1:13">
      <c r="A11" s="1"/>
      <c r="B11" s="1"/>
      <c r="C11" s="1"/>
      <c r="D11" s="1"/>
      <c r="E11" s="20"/>
      <c r="F11" s="20"/>
      <c r="G11" s="20"/>
      <c r="H11" s="19"/>
      <c r="I11" s="19"/>
      <c r="J11" s="19"/>
      <c r="K11" s="19"/>
      <c r="L11" s="19"/>
      <c r="M11" s="19"/>
    </row>
    <row r="12" spans="1:13">
      <c r="A12" s="1"/>
      <c r="B12" s="1"/>
      <c r="C12" s="1"/>
      <c r="D12" s="1"/>
      <c r="E12" s="20"/>
      <c r="F12" s="20"/>
      <c r="G12" s="20"/>
      <c r="H12" s="19"/>
      <c r="I12" s="19"/>
      <c r="J12" s="19"/>
      <c r="K12" s="19"/>
      <c r="L12" s="19"/>
      <c r="M12" s="19"/>
    </row>
    <row r="13" spans="1:13">
      <c r="A13" s="1"/>
      <c r="B13" s="1"/>
      <c r="C13" s="1"/>
      <c r="D13" s="1"/>
      <c r="E13" s="20"/>
      <c r="F13" s="20"/>
      <c r="G13" s="20"/>
      <c r="H13" s="19"/>
      <c r="I13" s="19"/>
      <c r="J13" s="19"/>
      <c r="K13" s="19"/>
      <c r="L13" s="19"/>
      <c r="M13" s="19"/>
    </row>
    <row r="14" spans="1:13" ht="18">
      <c r="A14" s="2" t="s">
        <v>2</v>
      </c>
      <c r="B14" s="2" t="s">
        <v>3</v>
      </c>
      <c r="C14" s="2" t="s">
        <v>4</v>
      </c>
      <c r="D14" s="2" t="s">
        <v>5</v>
      </c>
      <c r="E14" s="2" t="s">
        <v>0</v>
      </c>
      <c r="F14" s="2" t="s">
        <v>6</v>
      </c>
      <c r="G14" s="23" t="s">
        <v>7</v>
      </c>
      <c r="H14" s="19"/>
      <c r="I14" s="19"/>
      <c r="J14" s="19"/>
      <c r="K14" s="19"/>
      <c r="L14" s="19"/>
      <c r="M14" s="19"/>
    </row>
    <row r="15" spans="1:13">
      <c r="A15" s="24" t="s">
        <v>15</v>
      </c>
      <c r="B15" s="25">
        <v>42264</v>
      </c>
      <c r="C15" s="24" t="s">
        <v>19</v>
      </c>
      <c r="D15" s="26"/>
      <c r="E15" s="33">
        <v>600</v>
      </c>
      <c r="F15" s="34"/>
      <c r="G15" s="32">
        <f t="shared" ref="G15:G43" ca="1" si="0">IF(ISERROR(OFFSET(G15,-1,0,1,1)+E15-F15),E15-F15,OFFSET(G15,-1,0,1,1)+E15-F15)</f>
        <v>600</v>
      </c>
      <c r="H15" s="19"/>
      <c r="I15" s="19"/>
      <c r="J15" s="19"/>
      <c r="K15" s="19"/>
      <c r="L15" s="19"/>
      <c r="M15" s="19"/>
    </row>
    <row r="16" spans="1:13">
      <c r="A16" s="24" t="s">
        <v>16</v>
      </c>
      <c r="B16" s="25">
        <v>42264</v>
      </c>
      <c r="C16" s="24" t="s">
        <v>19</v>
      </c>
      <c r="D16" s="26"/>
      <c r="E16" s="33"/>
      <c r="F16" s="34">
        <v>37.56</v>
      </c>
      <c r="G16" s="32">
        <f t="shared" ca="1" si="0"/>
        <v>562.44000000000005</v>
      </c>
      <c r="H16" s="19"/>
      <c r="I16" s="19"/>
      <c r="J16" s="19"/>
      <c r="K16" s="19"/>
      <c r="L16" s="19"/>
      <c r="M16" s="19"/>
    </row>
    <row r="17" spans="1:13">
      <c r="A17" s="24" t="s">
        <v>17</v>
      </c>
      <c r="B17" s="24"/>
      <c r="C17" s="24" t="s">
        <v>19</v>
      </c>
      <c r="D17" s="26"/>
      <c r="E17" s="33"/>
      <c r="F17" s="34"/>
      <c r="G17" s="32">
        <f t="shared" ca="1" si="0"/>
        <v>562.44000000000005</v>
      </c>
      <c r="H17" s="19"/>
      <c r="I17" s="19"/>
      <c r="J17" s="19"/>
      <c r="K17" s="19"/>
      <c r="L17" s="19"/>
      <c r="M17" s="19"/>
    </row>
    <row r="18" spans="1:13">
      <c r="A18" s="24" t="s">
        <v>18</v>
      </c>
      <c r="B18" s="24"/>
      <c r="C18" s="24" t="s">
        <v>20</v>
      </c>
      <c r="D18" s="26"/>
      <c r="E18" s="33"/>
      <c r="F18" s="34">
        <v>300</v>
      </c>
      <c r="G18" s="32">
        <f t="shared" ca="1" si="0"/>
        <v>262.44000000000005</v>
      </c>
      <c r="H18" s="19"/>
      <c r="I18" s="19"/>
      <c r="J18" s="19"/>
      <c r="K18" s="19"/>
      <c r="L18" s="19"/>
      <c r="M18" s="19"/>
    </row>
    <row r="19" spans="1:13">
      <c r="A19" s="24"/>
      <c r="B19" s="24"/>
      <c r="C19" s="24"/>
      <c r="D19" s="26"/>
      <c r="E19" s="33"/>
      <c r="F19" s="34"/>
      <c r="G19" s="32">
        <f t="shared" ca="1" si="0"/>
        <v>262.44000000000005</v>
      </c>
      <c r="H19" s="19"/>
      <c r="I19" s="19"/>
      <c r="J19" s="19"/>
      <c r="K19" s="19"/>
      <c r="L19" s="19"/>
      <c r="M19" s="19"/>
    </row>
    <row r="20" spans="1:13">
      <c r="A20" s="24"/>
      <c r="B20" s="24"/>
      <c r="C20" s="24"/>
      <c r="D20" s="26"/>
      <c r="E20" s="33"/>
      <c r="F20" s="34"/>
      <c r="G20" s="32">
        <f t="shared" ca="1" si="0"/>
        <v>262.44000000000005</v>
      </c>
      <c r="H20" s="19"/>
      <c r="I20" s="19"/>
      <c r="J20" s="19"/>
      <c r="K20" s="19"/>
      <c r="L20" s="19"/>
      <c r="M20" s="19"/>
    </row>
    <row r="21" spans="1:13">
      <c r="A21" s="24"/>
      <c r="B21" s="24"/>
      <c r="C21" s="24"/>
      <c r="D21" s="26"/>
      <c r="E21" s="33"/>
      <c r="F21" s="34"/>
      <c r="G21" s="32">
        <f t="shared" ca="1" si="0"/>
        <v>262.44000000000005</v>
      </c>
      <c r="H21" s="19"/>
      <c r="I21" s="19"/>
      <c r="J21" s="19"/>
      <c r="K21" s="19"/>
      <c r="L21" s="19"/>
      <c r="M21" s="19"/>
    </row>
    <row r="22" spans="1:13">
      <c r="A22" s="24"/>
      <c r="B22" s="24"/>
      <c r="C22" s="24"/>
      <c r="D22" s="26"/>
      <c r="E22" s="33"/>
      <c r="F22" s="34"/>
      <c r="G22" s="32">
        <f t="shared" ca="1" si="0"/>
        <v>262.44000000000005</v>
      </c>
      <c r="H22" s="19"/>
      <c r="I22" s="19"/>
      <c r="J22" s="19"/>
      <c r="K22" s="19"/>
      <c r="L22" s="19"/>
      <c r="M22" s="19"/>
    </row>
    <row r="23" spans="1:13">
      <c r="A23" s="24"/>
      <c r="B23" s="24"/>
      <c r="C23" s="24"/>
      <c r="D23" s="26"/>
      <c r="E23" s="33"/>
      <c r="F23" s="34"/>
      <c r="G23" s="32">
        <f t="shared" ca="1" si="0"/>
        <v>262.44000000000005</v>
      </c>
      <c r="H23" s="19"/>
      <c r="I23" s="19"/>
      <c r="J23" s="19"/>
      <c r="K23" s="19"/>
      <c r="L23" s="19"/>
      <c r="M23" s="19"/>
    </row>
    <row r="24" spans="1:13">
      <c r="A24" s="24"/>
      <c r="B24" s="24"/>
      <c r="C24" s="24"/>
      <c r="D24" s="26"/>
      <c r="E24" s="33"/>
      <c r="F24" s="34"/>
      <c r="G24" s="32">
        <f t="shared" ca="1" si="0"/>
        <v>262.44000000000005</v>
      </c>
      <c r="H24" s="19"/>
      <c r="I24" s="19"/>
      <c r="J24" s="19"/>
      <c r="K24" s="19"/>
      <c r="L24" s="19"/>
      <c r="M24" s="19"/>
    </row>
    <row r="25" spans="1:13">
      <c r="A25" s="24"/>
      <c r="B25" s="24"/>
      <c r="C25" s="24"/>
      <c r="D25" s="26"/>
      <c r="E25" s="33"/>
      <c r="F25" s="34"/>
      <c r="G25" s="32">
        <f t="shared" ca="1" si="0"/>
        <v>262.44000000000005</v>
      </c>
      <c r="H25" s="19"/>
      <c r="I25" s="19"/>
      <c r="J25" s="19"/>
      <c r="K25" s="19"/>
      <c r="L25" s="19"/>
      <c r="M25" s="19"/>
    </row>
    <row r="26" spans="1:13">
      <c r="A26" s="24"/>
      <c r="B26" s="24"/>
      <c r="C26" s="24"/>
      <c r="D26" s="26"/>
      <c r="E26" s="33"/>
      <c r="F26" s="34"/>
      <c r="G26" s="32">
        <f t="shared" ca="1" si="0"/>
        <v>262.44000000000005</v>
      </c>
      <c r="H26" s="19"/>
      <c r="I26" s="19"/>
      <c r="J26" s="19"/>
      <c r="K26" s="19"/>
      <c r="L26" s="19"/>
      <c r="M26" s="19"/>
    </row>
    <row r="27" spans="1:13">
      <c r="A27" s="24"/>
      <c r="B27" s="24"/>
      <c r="C27" s="24"/>
      <c r="D27" s="26"/>
      <c r="E27" s="33"/>
      <c r="F27" s="34"/>
      <c r="G27" s="32">
        <f t="shared" ca="1" si="0"/>
        <v>262.44000000000005</v>
      </c>
      <c r="H27" s="19"/>
      <c r="I27" s="19"/>
      <c r="J27" s="19"/>
      <c r="K27" s="19"/>
      <c r="L27" s="19"/>
      <c r="M27" s="19"/>
    </row>
    <row r="28" spans="1:13">
      <c r="A28" s="24"/>
      <c r="B28" s="24"/>
      <c r="C28" s="24"/>
      <c r="D28" s="26"/>
      <c r="E28" s="33"/>
      <c r="F28" s="34"/>
      <c r="G28" s="32">
        <f t="shared" ca="1" si="0"/>
        <v>262.44000000000005</v>
      </c>
      <c r="H28" s="19"/>
      <c r="I28" s="19"/>
      <c r="J28" s="19"/>
      <c r="K28" s="19"/>
      <c r="L28" s="19"/>
      <c r="M28" s="19"/>
    </row>
    <row r="29" spans="1:13">
      <c r="A29" s="24"/>
      <c r="B29" s="24"/>
      <c r="C29" s="24"/>
      <c r="D29" s="26"/>
      <c r="E29" s="33"/>
      <c r="F29" s="34"/>
      <c r="G29" s="32">
        <f t="shared" ca="1" si="0"/>
        <v>262.44000000000005</v>
      </c>
      <c r="H29" s="19"/>
      <c r="I29" s="19"/>
      <c r="J29" s="19"/>
      <c r="K29" s="19"/>
      <c r="L29" s="19"/>
      <c r="M29" s="19"/>
    </row>
    <row r="30" spans="1:13">
      <c r="A30" s="24"/>
      <c r="B30" s="24"/>
      <c r="C30" s="24"/>
      <c r="D30" s="26"/>
      <c r="E30" s="33"/>
      <c r="F30" s="34"/>
      <c r="G30" s="32">
        <f t="shared" ca="1" si="0"/>
        <v>262.44000000000005</v>
      </c>
      <c r="H30" s="19"/>
      <c r="I30" s="19"/>
      <c r="J30" s="19"/>
      <c r="K30" s="19"/>
      <c r="L30" s="19"/>
      <c r="M30" s="19"/>
    </row>
    <row r="31" spans="1:13">
      <c r="A31" s="24"/>
      <c r="B31" s="24"/>
      <c r="C31" s="24"/>
      <c r="D31" s="26"/>
      <c r="E31" s="33"/>
      <c r="F31" s="34"/>
      <c r="G31" s="32">
        <f t="shared" ca="1" si="0"/>
        <v>262.44000000000005</v>
      </c>
      <c r="H31" s="19"/>
      <c r="I31" s="19"/>
      <c r="J31" s="19"/>
      <c r="K31" s="19"/>
      <c r="L31" s="19"/>
      <c r="M31" s="19"/>
    </row>
    <row r="32" spans="1:13">
      <c r="A32" s="24"/>
      <c r="B32" s="24"/>
      <c r="C32" s="24"/>
      <c r="D32" s="26"/>
      <c r="E32" s="33"/>
      <c r="F32" s="34"/>
      <c r="G32" s="32">
        <f t="shared" ca="1" si="0"/>
        <v>262.44000000000005</v>
      </c>
      <c r="H32" s="19"/>
      <c r="I32" s="19"/>
      <c r="J32" s="19"/>
      <c r="K32" s="19"/>
      <c r="L32" s="19"/>
      <c r="M32" s="19"/>
    </row>
    <row r="33" spans="1:14">
      <c r="A33" s="24"/>
      <c r="B33" s="24"/>
      <c r="C33" s="24"/>
      <c r="D33" s="26"/>
      <c r="E33" s="33"/>
      <c r="F33" s="34"/>
      <c r="G33" s="32">
        <f t="shared" ca="1" si="0"/>
        <v>262.44000000000005</v>
      </c>
      <c r="H33" s="19"/>
      <c r="I33" s="19"/>
      <c r="J33" s="19"/>
      <c r="K33" s="19"/>
      <c r="L33" s="19"/>
      <c r="M33" s="19"/>
    </row>
    <row r="34" spans="1:14">
      <c r="A34" s="24"/>
      <c r="B34" s="24"/>
      <c r="C34" s="24"/>
      <c r="D34" s="26"/>
      <c r="E34" s="33"/>
      <c r="F34" s="34"/>
      <c r="G34" s="32">
        <f t="shared" ca="1" si="0"/>
        <v>262.44000000000005</v>
      </c>
      <c r="H34" s="19"/>
      <c r="I34" s="19"/>
      <c r="J34" s="19"/>
      <c r="K34" s="19"/>
      <c r="L34" s="19"/>
      <c r="M34" s="19"/>
    </row>
    <row r="35" spans="1:14">
      <c r="A35" s="24"/>
      <c r="B35" s="24"/>
      <c r="C35" s="24"/>
      <c r="D35" s="26"/>
      <c r="E35" s="33"/>
      <c r="F35" s="34"/>
      <c r="G35" s="32">
        <f t="shared" ca="1" si="0"/>
        <v>262.44000000000005</v>
      </c>
      <c r="H35" s="19"/>
      <c r="I35" s="19"/>
      <c r="J35" s="19"/>
      <c r="K35" s="19"/>
      <c r="L35" s="19"/>
      <c r="M35" s="19"/>
    </row>
    <row r="36" spans="1:14">
      <c r="A36" s="24"/>
      <c r="B36" s="24"/>
      <c r="C36" s="24"/>
      <c r="D36" s="26"/>
      <c r="E36" s="33"/>
      <c r="F36" s="34"/>
      <c r="G36" s="32">
        <f t="shared" ca="1" si="0"/>
        <v>262.44000000000005</v>
      </c>
      <c r="H36" s="19"/>
      <c r="I36" s="19"/>
      <c r="J36" s="19"/>
      <c r="K36" s="19"/>
      <c r="L36" s="19"/>
      <c r="M36" s="19"/>
    </row>
    <row r="37" spans="1:14">
      <c r="A37" s="24"/>
      <c r="B37" s="24"/>
      <c r="C37" s="24"/>
      <c r="D37" s="26"/>
      <c r="E37" s="33"/>
      <c r="F37" s="34"/>
      <c r="G37" s="32">
        <f t="shared" ca="1" si="0"/>
        <v>262.44000000000005</v>
      </c>
      <c r="H37" s="19"/>
      <c r="I37" s="19"/>
      <c r="J37" s="19"/>
      <c r="K37" s="19"/>
      <c r="L37" s="19"/>
      <c r="M37" s="19"/>
    </row>
    <row r="38" spans="1:14">
      <c r="A38" s="24"/>
      <c r="B38" s="24"/>
      <c r="C38" s="24"/>
      <c r="D38" s="26"/>
      <c r="E38" s="33"/>
      <c r="F38" s="34"/>
      <c r="G38" s="32">
        <f t="shared" ca="1" si="0"/>
        <v>262.44000000000005</v>
      </c>
      <c r="H38" s="19"/>
      <c r="I38" s="19"/>
      <c r="J38" s="19"/>
      <c r="K38" s="19"/>
      <c r="L38" s="19"/>
      <c r="M38" s="19"/>
    </row>
    <row r="39" spans="1:14">
      <c r="A39" s="24"/>
      <c r="B39" s="24"/>
      <c r="C39" s="24"/>
      <c r="D39" s="26"/>
      <c r="E39" s="33"/>
      <c r="F39" s="34"/>
      <c r="G39" s="32">
        <f t="shared" ca="1" si="0"/>
        <v>262.44000000000005</v>
      </c>
      <c r="H39" s="19"/>
      <c r="I39" s="19"/>
      <c r="J39" s="19"/>
      <c r="K39" s="19"/>
      <c r="L39" s="19"/>
      <c r="M39" s="19"/>
    </row>
    <row r="40" spans="1:14">
      <c r="A40" s="24"/>
      <c r="B40" s="24"/>
      <c r="C40" s="24"/>
      <c r="D40" s="26"/>
      <c r="E40" s="33"/>
      <c r="F40" s="34"/>
      <c r="G40" s="32">
        <f t="shared" ca="1" si="0"/>
        <v>262.44000000000005</v>
      </c>
      <c r="H40" s="19"/>
      <c r="I40" s="19"/>
      <c r="J40" s="19"/>
      <c r="K40" s="19"/>
      <c r="L40" s="19"/>
      <c r="M40" s="19"/>
    </row>
    <row r="41" spans="1:14">
      <c r="A41" s="24"/>
      <c r="B41" s="24"/>
      <c r="C41" s="24"/>
      <c r="D41" s="26"/>
      <c r="E41" s="33"/>
      <c r="F41" s="34"/>
      <c r="G41" s="32">
        <f t="shared" ca="1" si="0"/>
        <v>262.44000000000005</v>
      </c>
      <c r="H41" s="19"/>
      <c r="I41" s="19"/>
      <c r="J41" s="19"/>
      <c r="K41" s="19"/>
      <c r="L41" s="19"/>
      <c r="M41" s="19"/>
    </row>
    <row r="42" spans="1:14">
      <c r="A42" s="24"/>
      <c r="B42" s="24"/>
      <c r="C42" s="24"/>
      <c r="D42" s="26"/>
      <c r="E42" s="33"/>
      <c r="F42" s="34"/>
      <c r="G42" s="32">
        <f t="shared" ca="1" si="0"/>
        <v>262.44000000000005</v>
      </c>
      <c r="H42" s="19"/>
      <c r="I42" s="19"/>
      <c r="J42" s="19"/>
      <c r="K42" s="19"/>
      <c r="L42" s="19"/>
      <c r="M42" s="19"/>
    </row>
    <row r="43" spans="1:14">
      <c r="A43" s="24"/>
      <c r="B43" s="24"/>
      <c r="C43" s="24"/>
      <c r="D43" s="26"/>
      <c r="E43" s="33"/>
      <c r="F43" s="34"/>
      <c r="G43" s="32">
        <f t="shared" ca="1" si="0"/>
        <v>262.44000000000005</v>
      </c>
      <c r="H43" s="19"/>
      <c r="I43" s="19"/>
      <c r="J43" s="19"/>
      <c r="K43" s="19"/>
      <c r="L43" s="19"/>
      <c r="M43" s="19"/>
    </row>
    <row r="44" spans="1:14">
      <c r="A44" s="1"/>
      <c r="B44" s="1"/>
      <c r="C44" s="1"/>
      <c r="D44" s="27"/>
      <c r="E44" s="1"/>
      <c r="F44" s="1"/>
      <c r="G44" s="18"/>
      <c r="H44" s="19"/>
      <c r="I44" s="19"/>
      <c r="J44" s="19"/>
      <c r="K44" s="19"/>
      <c r="L44" s="19"/>
      <c r="M44" s="19"/>
    </row>
    <row r="45" spans="1:14">
      <c r="A45" s="61" t="s">
        <v>21</v>
      </c>
      <c r="B45" s="61"/>
      <c r="C45" s="61"/>
      <c r="D45" s="61"/>
      <c r="E45" s="61"/>
      <c r="F45" s="61"/>
      <c r="G45" s="61"/>
      <c r="H45" s="28"/>
      <c r="I45" s="28"/>
      <c r="J45" s="28"/>
      <c r="K45" s="28"/>
      <c r="L45" s="28"/>
      <c r="M45" s="28"/>
      <c r="N45" s="28"/>
    </row>
    <row r="46" spans="1:14">
      <c r="A46" s="61"/>
      <c r="B46" s="61"/>
      <c r="C46" s="61"/>
      <c r="D46" s="61"/>
      <c r="E46" s="61"/>
      <c r="F46" s="61"/>
      <c r="G46" s="61"/>
      <c r="H46" s="28"/>
      <c r="I46" s="28"/>
      <c r="J46" s="28"/>
      <c r="K46" s="28"/>
      <c r="L46" s="28"/>
      <c r="M46" s="28"/>
      <c r="N46" s="28"/>
    </row>
    <row r="47" spans="1:14">
      <c r="A47" s="61"/>
      <c r="B47" s="61"/>
      <c r="C47" s="61"/>
      <c r="D47" s="61"/>
      <c r="E47" s="61"/>
      <c r="F47" s="61"/>
      <c r="G47" s="61"/>
      <c r="H47" s="28"/>
      <c r="I47" s="28"/>
      <c r="J47" s="28"/>
      <c r="K47" s="28"/>
      <c r="L47" s="28"/>
      <c r="M47" s="28"/>
      <c r="N47" s="28"/>
    </row>
    <row r="48" spans="1:14">
      <c r="A48" s="1"/>
      <c r="B48" s="1"/>
      <c r="C48" s="1"/>
      <c r="D48" s="1"/>
      <c r="E48" s="1"/>
      <c r="F48" s="1"/>
      <c r="G48" s="18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8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8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8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8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8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8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8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8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8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8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8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8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8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8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8"/>
      <c r="H63" s="1"/>
      <c r="I63" s="1"/>
      <c r="J63" s="1"/>
      <c r="K63" s="1"/>
      <c r="L63" s="1"/>
      <c r="M63" s="1"/>
    </row>
  </sheetData>
  <autoFilter ref="A14:G16"/>
  <mergeCells count="8">
    <mergeCell ref="B10:C10"/>
    <mergeCell ref="A45:G47"/>
    <mergeCell ref="A1:C1"/>
    <mergeCell ref="D1:F1"/>
    <mergeCell ref="B6:C6"/>
    <mergeCell ref="B7:C7"/>
    <mergeCell ref="B8:C8"/>
    <mergeCell ref="B9:C9"/>
  </mergeCells>
  <conditionalFormatting sqref="G15:G4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{DC15B622-3F96-274E-B043-57FDD91135EB}</x14:id>
        </ext>
      </extLst>
    </cfRule>
  </conditionalFormatting>
  <hyperlinks>
    <hyperlink ref="A45" r:id="rId1" display="Or Click Here to Create a Home Construction Budget with Smartsheet"/>
    <hyperlink ref="B45" r:id="rId2" display="https://www.smartsheet.com/try-it?trp=8531&amp;utm_source=integrated+content&amp;utm_campaign=excel+construction+project+management+templates&amp;utm_medium=construction+budget+excel+template"/>
    <hyperlink ref="C45" r:id="rId3" display="https://www.smartsheet.com/try-it?trp=8531&amp;utm_source=integrated+content&amp;utm_campaign=excel+construction+project+management+templates&amp;utm_medium=construction+budget+excel+template"/>
    <hyperlink ref="D45" r:id="rId4" display="https://www.smartsheet.com/try-it?trp=8531&amp;utm_source=integrated+content&amp;utm_campaign=excel+construction+project+management+templates&amp;utm_medium=construction+budget+excel+template"/>
    <hyperlink ref="E45" r:id="rId5" display="https://www.smartsheet.com/try-it?trp=8531&amp;utm_source=integrated+content&amp;utm_campaign=excel+construction+project+management+templates&amp;utm_medium=construction+budget+excel+template"/>
    <hyperlink ref="F45" r:id="rId6" display="https://www.smartsheet.com/try-it?trp=8531&amp;utm_source=integrated+content&amp;utm_campaign=excel+construction+project+management+templates&amp;utm_medium=construction+budget+excel+template"/>
    <hyperlink ref="G45" r:id="rId7" display="https://www.smartsheet.com/try-it?trp=8531&amp;utm_source=integrated+content&amp;utm_campaign=excel+construction+project+management+templates&amp;utm_medium=construction+budget+excel+template"/>
    <hyperlink ref="A46" r:id="rId8" display="https://www.smartsheet.com/try-it?trp=8531&amp;utm_source=integrated+content&amp;utm_campaign=excel+construction+project+management+templates&amp;utm_medium=construction+budget+excel+template"/>
    <hyperlink ref="B46" r:id="rId9" display="https://www.smartsheet.com/try-it?trp=8531&amp;utm_source=integrated+content&amp;utm_campaign=excel+construction+project+management+templates&amp;utm_medium=construction+budget+excel+template"/>
    <hyperlink ref="C46" r:id="rId10" display="https://www.smartsheet.com/try-it?trp=8531&amp;utm_source=integrated+content&amp;utm_campaign=excel+construction+project+management+templates&amp;utm_medium=construction+budget+excel+template"/>
    <hyperlink ref="D46" r:id="rId11" display="https://www.smartsheet.com/try-it?trp=8531&amp;utm_source=integrated+content&amp;utm_campaign=excel+construction+project+management+templates&amp;utm_medium=construction+budget+excel+template"/>
    <hyperlink ref="E46" r:id="rId12" display="https://www.smartsheet.com/try-it?trp=8531&amp;utm_source=integrated+content&amp;utm_campaign=excel+construction+project+management+templates&amp;utm_medium=construction+budget+excel+template"/>
    <hyperlink ref="F46" r:id="rId13" display="https://www.smartsheet.com/try-it?trp=8531&amp;utm_source=integrated+content&amp;utm_campaign=excel+construction+project+management+templates&amp;utm_medium=construction+budget+excel+template"/>
    <hyperlink ref="G46" r:id="rId14" display="https://www.smartsheet.com/try-it?trp=8531&amp;utm_source=integrated+content&amp;utm_campaign=excel+construction+project+management+templates&amp;utm_medium=construction+budget+excel+template"/>
    <hyperlink ref="A47" r:id="rId15" display="https://www.smartsheet.com/try-it?trp=8531&amp;utm_source=integrated+content&amp;utm_campaign=excel+construction+project+management+templates&amp;utm_medium=construction+budget+excel+template"/>
    <hyperlink ref="B47" r:id="rId16" display="https://www.smartsheet.com/try-it?trp=8531&amp;utm_source=integrated+content&amp;utm_campaign=excel+construction+project+management+templates&amp;utm_medium=construction+budget+excel+template"/>
    <hyperlink ref="C47" r:id="rId17" display="https://www.smartsheet.com/try-it?trp=8531&amp;utm_source=integrated+content&amp;utm_campaign=excel+construction+project+management+templates&amp;utm_medium=construction+budget+excel+template"/>
    <hyperlink ref="D47" r:id="rId18" display="https://www.smartsheet.com/try-it?trp=8531&amp;utm_source=integrated+content&amp;utm_campaign=excel+construction+project+management+templates&amp;utm_medium=construction+budget+excel+template"/>
    <hyperlink ref="E47" r:id="rId19" display="https://www.smartsheet.com/try-it?trp=8531&amp;utm_source=integrated+content&amp;utm_campaign=excel+construction+project+management+templates&amp;utm_medium=construction+budget+excel+template"/>
    <hyperlink ref="F47" r:id="rId20" display="https://www.smartsheet.com/try-it?trp=8531&amp;utm_source=integrated+content&amp;utm_campaign=excel+construction+project+management+templates&amp;utm_medium=construction+budget+excel+template"/>
    <hyperlink ref="G47" r:id="rId21" display="https://www.smartsheet.com/try-it?trp=8531&amp;utm_source=integrated+content&amp;utm_campaign=excel+construction+project+management+templates&amp;utm_medium=construction+budget+excel+template"/>
    <hyperlink ref="D1:F1" r:id="rId22" display="Oppure crea il tuo budget edilizio qui"/>
  </hyperlinks>
  <pageMargins left="0.75" right="0.75" top="1" bottom="1" header="0.5" footer="0.5"/>
  <pageSetup orientation="portrait" horizontalDpi="4294967292" verticalDpi="4294967292"/>
  <drawing r:id="rId2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15B622-3F96-274E-B043-57FDD91135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G15:G43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Budget</vt:lpstr>
      <vt:lpstr>Cronologia transazioni</vt:lpstr>
    </vt:vector>
  </TitlesOfParts>
  <Company>Smartsheet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Kendra Dalley</dc:creator>
  <cp:lastModifiedBy>Mariana Sankiewicz</cp:lastModifiedBy>
  <dcterms:created xsi:type="dcterms:W3CDTF">2015-10-13T21:42:08Z</dcterms:created>
  <dcterms:modified xsi:type="dcterms:W3CDTF">2016-04-14T17:38:25Z</dcterms:modified>
</cp:coreProperties>
</file>