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Project\Smartsheet\Smartsheet_2504_P0671_Weloc-01279_Batch 11.5\1_Target\Batch 1\IT\-content-construction-budget-templates\"/>
    </mc:Choice>
  </mc:AlternateContent>
  <xr:revisionPtr revIDLastSave="0" documentId="13_ncr:1_{E61399CD-AFF5-4685-9A9A-AB4DE8C12C12}" xr6:coauthVersionLast="47" xr6:coauthVersionMax="47" xr10:uidLastSave="{00000000-0000-0000-0000-000000000000}"/>
  <bookViews>
    <workbookView xWindow="28695" yWindow="0" windowWidth="29010" windowHeight="31785" tabRatio="500" xr2:uid="{00000000-000D-0000-FFFF-FFFF00000000}"/>
  </bookViews>
  <sheets>
    <sheet name="ESEMPIO - Budget per edilizia" sheetId="1" r:id="rId1"/>
    <sheet name="VUOTO - Budget per edilizia" sheetId="6" r:id="rId2"/>
    <sheet name="- Dichiarazione di non responsa" sheetId="5" r:id="rId3"/>
  </sheets>
  <externalReferences>
    <externalReference r:id="rId4"/>
  </externalReferences>
  <definedNames>
    <definedName name="CORE_SF" localSheetId="1">'VUOTO - Budget per edilizia'!$E$10</definedName>
    <definedName name="CORE_SF">'ESEMPIO - Budget per edilizia'!$E$11</definedName>
    <definedName name="_xlnm.Print_Area" localSheetId="0">'ESEMPIO - Budget per edilizia'!$B$4:$E$61</definedName>
    <definedName name="_xlnm.Print_Area" localSheetId="1">'VUOTO - Budget per edilizia'!$B$3:$E$60</definedName>
    <definedName name="Priority">#REF!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0" i="6" l="1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D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2" i="6"/>
  <c r="E13" i="6"/>
  <c r="E14" i="6"/>
  <c r="E15" i="6"/>
  <c r="E16" i="6"/>
  <c r="E17" i="6"/>
  <c r="E2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0" i="1"/>
  <c r="E41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D37" i="1"/>
  <c r="E13" i="1"/>
  <c r="D61" i="1"/>
  <c r="E16" i="1"/>
  <c r="E17" i="1"/>
  <c r="E15" i="1"/>
  <c r="E14" i="1"/>
  <c r="E18" i="1"/>
</calcChain>
</file>

<file path=xl/sharedStrings.xml><?xml version="1.0" encoding="utf-8"?>
<sst xmlns="http://schemas.openxmlformats.org/spreadsheetml/2006/main" count="135" uniqueCount="63">
  <si>
    <t xml:space="preserve"> </t>
  </si>
  <si>
    <t>Modello di budget per edilizia commerciale</t>
  </si>
  <si>
    <t>Questa scheda contiene dati di esempio. Per iniziare a creare il budget per l’edilizia, utilizza la scheda VUOTO.</t>
  </si>
  <si>
    <t xml:space="preserve">*L‘utente deve completare solo i campi non ombreggiati. </t>
  </si>
  <si>
    <t>Nome del progetto</t>
  </si>
  <si>
    <t>Data</t>
  </si>
  <si>
    <t>Posizione</t>
  </si>
  <si>
    <t>Appaltatore</t>
  </si>
  <si>
    <t>Budget per edilizia commerciale</t>
  </si>
  <si>
    <t>Metratura sito</t>
  </si>
  <si>
    <t>Metratura edificio</t>
  </si>
  <si>
    <t xml:space="preserve">Metratura principale </t>
  </si>
  <si>
    <t>Subtotale di cantiere ed edificio</t>
  </si>
  <si>
    <t>Condizioni generali</t>
  </si>
  <si>
    <t>Assicurazione</t>
  </si>
  <si>
    <t>Imposte</t>
  </si>
  <si>
    <t>Imprevisti</t>
  </si>
  <si>
    <t>Spese totali</t>
  </si>
  <si>
    <t>Cantiere</t>
  </si>
  <si>
    <t>Note</t>
  </si>
  <si>
    <t>Costo totale</t>
  </si>
  <si>
    <t>Costo per metro quadrato</t>
  </si>
  <si>
    <t>Indagine</t>
  </si>
  <si>
    <t>Demolizione</t>
  </si>
  <si>
    <t>Controllo dell’erosione</t>
  </si>
  <si>
    <t>Fognatura e acqua</t>
  </si>
  <si>
    <t>Caditoia</t>
  </si>
  <si>
    <t>Pavimentazione in calcestruzzo</t>
  </si>
  <si>
    <t>Progettazione di giardini</t>
  </si>
  <si>
    <t>Irrigazione</t>
  </si>
  <si>
    <t>Muri di sostegno</t>
  </si>
  <si>
    <t>Arredi sito</t>
  </si>
  <si>
    <t>Noleggio attrezzature</t>
  </si>
  <si>
    <t>Illuminazione</t>
  </si>
  <si>
    <t>Sicurezza del sito</t>
  </si>
  <si>
    <t>Cassonetti</t>
  </si>
  <si>
    <t>Recinzione temporanea</t>
  </si>
  <si>
    <t>Pulizia finale</t>
  </si>
  <si>
    <t>Costi sito totali</t>
  </si>
  <si>
    <t>Edificio</t>
  </si>
  <si>
    <t>Armatura e calcestruzzo</t>
  </si>
  <si>
    <t>Metalli strutturali</t>
  </si>
  <si>
    <t>Isolamento</t>
  </si>
  <si>
    <t>Impermeabilizzazione</t>
  </si>
  <si>
    <t>Copertura</t>
  </si>
  <si>
    <t>Rivestimento esterno</t>
  </si>
  <si>
    <t>Falegnameria</t>
  </si>
  <si>
    <t>Sigillanti e calafataggio</t>
  </si>
  <si>
    <t>Porte e ferramenta</t>
  </si>
  <si>
    <t>Finestre</t>
  </si>
  <si>
    <t>Cartongesso</t>
  </si>
  <si>
    <t>Pavimentazione</t>
  </si>
  <si>
    <t>Piastrelle in ceramica</t>
  </si>
  <si>
    <t>Pareti divisorie per WC</t>
  </si>
  <si>
    <t>Impianto idraulico</t>
  </si>
  <si>
    <t>Verniciatura</t>
  </si>
  <si>
    <t>Ascensori</t>
  </si>
  <si>
    <t>Climatizzazione</t>
  </si>
  <si>
    <t>Fuoco</t>
  </si>
  <si>
    <t>Specialità del progetto</t>
  </si>
  <si>
    <t>Costi edificio totali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</si>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</sst>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_);_(* \(#,##0\);_(* &quot;-&quot;??_);_(@_)"/>
    <numFmt numFmtId="166" formatCode="[$-F800]dddd\,\ mmmm\ dd\,\ yyyy"/>
  </numFmts>
  <fonts count="2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2"/>
      <color theme="1" tint="0.499984740745262"/>
      <name val="Century Gothic"/>
      <family val="2"/>
    </font>
    <font>
      <sz val="12"/>
      <color theme="1"/>
      <name val="Arial"/>
      <family val="2"/>
    </font>
    <font>
      <b/>
      <sz val="10"/>
      <color theme="0"/>
      <name val="Century Gothic"/>
      <family val="1"/>
    </font>
    <font>
      <sz val="10"/>
      <color theme="1"/>
      <name val="Century Gothic"/>
      <family val="1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rgb="FF001033"/>
      <name val="Century Gothic"/>
      <family val="1"/>
    </font>
    <font>
      <sz val="11"/>
      <color theme="1"/>
      <name val="Century Gothic"/>
      <family val="1"/>
    </font>
    <font>
      <sz val="14"/>
      <color rgb="FF001033"/>
      <name val="Century Gothic"/>
      <family val="1"/>
    </font>
    <font>
      <sz val="12"/>
      <color theme="0"/>
      <name val="Century Gothic"/>
      <family val="1"/>
    </font>
    <font>
      <sz val="12"/>
      <color theme="1"/>
      <name val="Century Gothic"/>
      <family val="1"/>
    </font>
    <font>
      <b/>
      <sz val="11"/>
      <color theme="0"/>
      <name val="Century Gothic"/>
      <family val="1"/>
    </font>
    <font>
      <sz val="13"/>
      <color rgb="FF001033"/>
      <name val="Century Gothic"/>
      <family val="1"/>
    </font>
    <font>
      <sz val="24"/>
      <color theme="1" tint="0.34998626667073579"/>
      <name val="Century Gothic"/>
      <family val="1"/>
    </font>
    <font>
      <sz val="6"/>
      <name val="Calibri"/>
      <family val="3"/>
      <charset val="128"/>
      <scheme val="minor"/>
    </font>
    <font>
      <b/>
      <u/>
      <sz val="22"/>
      <color theme="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F9B"/>
        <bgColor indexed="64"/>
      </patternFill>
    </fill>
    <fill>
      <patternFill patternType="solid">
        <fgColor rgb="FFFFECC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rgb="FFEBFBFC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ECCF90"/>
        <bgColor indexed="64"/>
      </patternFill>
    </fill>
  </fills>
  <borders count="15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indexed="55"/>
      </left>
      <right style="medium">
        <color theme="0" tint="-0.249977111117893"/>
      </right>
      <top/>
      <bottom style="hair">
        <color indexed="55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5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5" fillId="0" borderId="2" xfId="22" applyFont="1" applyBorder="1" applyAlignment="1">
      <alignment horizontal="left" vertical="center" wrapText="1" indent="2"/>
    </xf>
    <xf numFmtId="0" fontId="1" fillId="0" borderId="0" xfId="22"/>
    <xf numFmtId="0" fontId="8" fillId="0" borderId="0" xfId="0" applyFont="1"/>
    <xf numFmtId="0" fontId="0" fillId="0" borderId="0" xfId="0" applyAlignment="1">
      <alignment vertical="center"/>
    </xf>
    <xf numFmtId="0" fontId="7" fillId="4" borderId="4" xfId="0" applyFont="1" applyFill="1" applyBorder="1" applyAlignment="1">
      <alignment horizontal="left" vertical="center" wrapText="1" indent="1"/>
    </xf>
    <xf numFmtId="0" fontId="0" fillId="0" borderId="0" xfId="0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7" fillId="2" borderId="0" xfId="0" applyFont="1" applyFill="1" applyAlignment="1">
      <alignment wrapText="1"/>
    </xf>
    <xf numFmtId="0" fontId="10" fillId="2" borderId="0" xfId="0" applyFont="1" applyFill="1" applyAlignment="1">
      <alignment vertical="center"/>
    </xf>
    <xf numFmtId="0" fontId="7" fillId="0" borderId="0" xfId="0" applyFont="1" applyAlignment="1">
      <alignment wrapText="1"/>
    </xf>
    <xf numFmtId="0" fontId="11" fillId="0" borderId="0" xfId="0" applyFont="1" applyAlignment="1">
      <alignment vertical="center"/>
    </xf>
    <xf numFmtId="0" fontId="7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top"/>
    </xf>
    <xf numFmtId="10" fontId="11" fillId="2" borderId="3" xfId="0" applyNumberFormat="1" applyFont="1" applyFill="1" applyBorder="1" applyAlignment="1">
      <alignment horizontal="right" vertical="center" indent="1"/>
    </xf>
    <xf numFmtId="0" fontId="11" fillId="4" borderId="3" xfId="0" applyFont="1" applyFill="1" applyBorder="1" applyAlignment="1">
      <alignment horizontal="left" vertical="center" indent="1"/>
    </xf>
    <xf numFmtId="44" fontId="11" fillId="0" borderId="5" xfId="1" applyFont="1" applyFill="1" applyBorder="1" applyAlignment="1">
      <alignment horizontal="left" vertical="center"/>
    </xf>
    <xf numFmtId="44" fontId="11" fillId="0" borderId="1" xfId="1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 vertical="center" wrapText="1" indent="1"/>
    </xf>
    <xf numFmtId="0" fontId="13" fillId="8" borderId="3" xfId="0" applyFont="1" applyFill="1" applyBorder="1" applyAlignment="1">
      <alignment horizontal="left" vertical="center" wrapText="1" indent="1"/>
    </xf>
    <xf numFmtId="0" fontId="1" fillId="0" borderId="0" xfId="0" applyFont="1"/>
    <xf numFmtId="0" fontId="13" fillId="8" borderId="0" xfId="0" applyFont="1" applyFill="1" applyAlignment="1">
      <alignment horizontal="left" vertical="center" indent="1"/>
    </xf>
    <xf numFmtId="0" fontId="6" fillId="8" borderId="0" xfId="0" applyFont="1" applyFill="1" applyAlignment="1">
      <alignment horizontal="left" vertical="center" indent="1"/>
    </xf>
    <xf numFmtId="0" fontId="11" fillId="9" borderId="3" xfId="0" applyFont="1" applyFill="1" applyBorder="1" applyAlignment="1">
      <alignment horizontal="left" vertical="center" indent="1"/>
    </xf>
    <xf numFmtId="0" fontId="7" fillId="9" borderId="4" xfId="0" applyFont="1" applyFill="1" applyBorder="1" applyAlignment="1">
      <alignment horizontal="left" vertical="center" wrapText="1" indent="1"/>
    </xf>
    <xf numFmtId="0" fontId="11" fillId="10" borderId="4" xfId="0" applyFont="1" applyFill="1" applyBorder="1" applyAlignment="1">
      <alignment horizontal="left" vertical="center" indent="1"/>
    </xf>
    <xf numFmtId="0" fontId="7" fillId="10" borderId="4" xfId="0" applyFont="1" applyFill="1" applyBorder="1" applyAlignment="1">
      <alignment horizontal="left" vertical="center" wrapText="1" indent="1"/>
    </xf>
    <xf numFmtId="0" fontId="11" fillId="10" borderId="3" xfId="0" applyFont="1" applyFill="1" applyBorder="1" applyAlignment="1">
      <alignment horizontal="left" vertical="center" indent="1"/>
    </xf>
    <xf numFmtId="0" fontId="11" fillId="11" borderId="4" xfId="0" applyFont="1" applyFill="1" applyBorder="1" applyAlignment="1">
      <alignment horizontal="left" vertical="center" indent="1"/>
    </xf>
    <xf numFmtId="0" fontId="7" fillId="11" borderId="4" xfId="0" applyFont="1" applyFill="1" applyBorder="1" applyAlignment="1">
      <alignment horizontal="left" vertical="center" wrapText="1" indent="1"/>
    </xf>
    <xf numFmtId="0" fontId="11" fillId="11" borderId="3" xfId="0" applyFont="1" applyFill="1" applyBorder="1" applyAlignment="1">
      <alignment horizontal="left" vertical="center" indent="1"/>
    </xf>
    <xf numFmtId="44" fontId="15" fillId="8" borderId="0" xfId="0" applyNumberFormat="1" applyFont="1" applyFill="1" applyAlignment="1">
      <alignment horizontal="left" vertical="center"/>
    </xf>
    <xf numFmtId="0" fontId="11" fillId="0" borderId="0" xfId="0" applyFont="1"/>
    <xf numFmtId="0" fontId="11" fillId="5" borderId="6" xfId="0" applyFont="1" applyFill="1" applyBorder="1" applyAlignment="1">
      <alignment horizontal="right" vertical="center" wrapText="1" indent="1"/>
    </xf>
    <xf numFmtId="0" fontId="11" fillId="5" borderId="6" xfId="0" applyFont="1" applyFill="1" applyBorder="1" applyAlignment="1">
      <alignment horizontal="right" vertical="center" indent="1"/>
    </xf>
    <xf numFmtId="165" fontId="14" fillId="0" borderId="11" xfId="23" applyNumberFormat="1" applyFont="1" applyFill="1" applyBorder="1" applyAlignment="1">
      <alignment horizontal="right" vertical="center"/>
    </xf>
    <xf numFmtId="164" fontId="11" fillId="6" borderId="12" xfId="0" applyNumberFormat="1" applyFont="1" applyFill="1" applyBorder="1" applyAlignment="1">
      <alignment vertical="center"/>
    </xf>
    <xf numFmtId="0" fontId="13" fillId="7" borderId="12" xfId="0" applyFont="1" applyFill="1" applyBorder="1" applyAlignment="1">
      <alignment horizontal="left" vertical="center" wrapText="1" indent="1"/>
    </xf>
    <xf numFmtId="44" fontId="11" fillId="11" borderId="13" xfId="1" applyFont="1" applyFill="1" applyBorder="1" applyAlignment="1">
      <alignment vertical="center"/>
    </xf>
    <xf numFmtId="44" fontId="11" fillId="4" borderId="13" xfId="1" applyFont="1" applyFill="1" applyBorder="1" applyAlignment="1">
      <alignment vertical="center"/>
    </xf>
    <xf numFmtId="0" fontId="13" fillId="8" borderId="12" xfId="0" applyFont="1" applyFill="1" applyBorder="1" applyAlignment="1">
      <alignment horizontal="left" vertical="center" wrapText="1" indent="1"/>
    </xf>
    <xf numFmtId="44" fontId="11" fillId="10" borderId="13" xfId="1" applyFont="1" applyFill="1" applyBorder="1" applyAlignment="1">
      <alignment horizontal="left" vertical="center"/>
    </xf>
    <xf numFmtId="44" fontId="11" fillId="9" borderId="13" xfId="1" applyFont="1" applyFill="1" applyBorder="1" applyAlignment="1">
      <alignment horizontal="left" vertical="center"/>
    </xf>
    <xf numFmtId="44" fontId="15" fillId="8" borderId="9" xfId="0" applyNumberFormat="1" applyFont="1" applyFill="1" applyBorder="1" applyAlignment="1">
      <alignment horizontal="left" vertical="center" indent="1"/>
    </xf>
    <xf numFmtId="0" fontId="11" fillId="6" borderId="6" xfId="0" applyFont="1" applyFill="1" applyBorder="1" applyAlignment="1">
      <alignment horizontal="right" vertical="center" indent="1"/>
    </xf>
    <xf numFmtId="164" fontId="11" fillId="5" borderId="12" xfId="0" applyNumberFormat="1" applyFont="1" applyFill="1" applyBorder="1" applyAlignment="1">
      <alignment vertical="center"/>
    </xf>
    <xf numFmtId="0" fontId="11" fillId="5" borderId="14" xfId="0" applyFont="1" applyFill="1" applyBorder="1" applyAlignment="1">
      <alignment horizontal="right" vertical="center" wrapText="1" indent="1"/>
    </xf>
    <xf numFmtId="0" fontId="11" fillId="12" borderId="3" xfId="0" applyFont="1" applyFill="1" applyBorder="1" applyAlignment="1">
      <alignment horizontal="right" vertical="center"/>
    </xf>
    <xf numFmtId="0" fontId="13" fillId="7" borderId="0" xfId="0" applyFont="1" applyFill="1" applyAlignment="1">
      <alignment horizontal="left" vertical="center" indent="1"/>
    </xf>
    <xf numFmtId="0" fontId="6" fillId="7" borderId="0" xfId="0" applyFont="1" applyFill="1" applyAlignment="1">
      <alignment horizontal="left" vertical="center" indent="1"/>
    </xf>
    <xf numFmtId="44" fontId="15" fillId="7" borderId="0" xfId="0" applyNumberFormat="1" applyFont="1" applyFill="1" applyAlignment="1">
      <alignment vertical="center"/>
    </xf>
    <xf numFmtId="44" fontId="15" fillId="7" borderId="9" xfId="0" applyNumberFormat="1" applyFont="1" applyFill="1" applyBorder="1" applyAlignment="1">
      <alignment vertical="center"/>
    </xf>
    <xf numFmtId="0" fontId="16" fillId="0" borderId="0" xfId="0" applyFont="1" applyAlignment="1">
      <alignment vertical="top"/>
    </xf>
    <xf numFmtId="0" fontId="0" fillId="0" borderId="0" xfId="0" applyAlignment="1">
      <alignment horizontal="center"/>
    </xf>
    <xf numFmtId="0" fontId="19" fillId="3" borderId="0" xfId="24" applyFont="1" applyFill="1" applyAlignment="1">
      <alignment horizontal="center" vertical="center"/>
    </xf>
    <xf numFmtId="0" fontId="14" fillId="0" borderId="8" xfId="0" applyFont="1" applyBorder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166" fontId="14" fillId="0" borderId="8" xfId="0" applyNumberFormat="1" applyFont="1" applyBorder="1" applyAlignment="1">
      <alignment horizontal="center" vertical="center" wrapText="1"/>
    </xf>
    <xf numFmtId="166" fontId="14" fillId="0" borderId="10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0" fontId="17" fillId="0" borderId="0" xfId="0" applyFont="1" applyAlignment="1">
      <alignment horizontal="left" vertical="top"/>
    </xf>
  </cellXfs>
  <cellStyles count="25">
    <cellStyle name="Comma" xfId="23" builtinId="3"/>
    <cellStyle name="Currency" xfId="1" builtinId="4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Hyperlink" xfId="24" builtinId="8"/>
    <cellStyle name="Normal" xfId="0" builtinId="0"/>
    <cellStyle name="Normal 2" xfId="22" xr:uid="{32255116-DDF6-4518-AA9A-C7A3C75EF605}"/>
  </cellStyles>
  <dxfs count="0"/>
  <tableStyles count="0" defaultTableStyle="TableStyleMedium9" defaultPivotStyle="PivotStyleMedium4"/>
  <colors>
    <mruColors>
      <color rgb="FFECCF90"/>
      <color rgb="FFB9E4E5"/>
      <color rgb="FFFFDF9B"/>
      <color rgb="FFFFECC6"/>
      <color rgb="FFF9F9F9"/>
      <color rgb="FFEBFBFC"/>
      <color rgb="FFDFF1F5"/>
      <color rgb="FF001033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705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37</xdr:row>
      <xdr:rowOff>0</xdr:rowOff>
    </xdr:from>
    <xdr:to>
      <xdr:col>4</xdr:col>
      <xdr:colOff>914400</xdr:colOff>
      <xdr:row>40</xdr:row>
      <xdr:rowOff>88900</xdr:rowOff>
    </xdr:to>
    <xdr:sp macro="" textlink="">
      <xdr:nvSpPr>
        <xdr:cNvPr id="3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6BC5A636-4BE1-EF43-8D89-362136FB3ABA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C48FB8-2CD8-1C47-8FF5-9C2548CC7DFD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914400</xdr:colOff>
      <xdr:row>40</xdr:row>
      <xdr:rowOff>25400</xdr:rowOff>
    </xdr:to>
    <xdr:sp macro="" textlink="">
      <xdr:nvSpPr>
        <xdr:cNvPr id="6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522A6BFC-F946-034D-BD50-D57B0AE34CA3}"/>
            </a:ext>
          </a:extLst>
        </xdr:cNvPr>
        <xdr:cNvSpPr/>
      </xdr:nvSpPr>
      <xdr:spPr>
        <a:xfrm>
          <a:off x="2273300" y="104013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SÌ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914400</xdr:colOff>
      <xdr:row>40</xdr:row>
      <xdr:rowOff>88900</xdr:rowOff>
    </xdr:to>
    <xdr:sp macro="" textlink="">
      <xdr:nvSpPr>
        <xdr:cNvPr id="7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A2BFF54A-0FC6-034D-A547-4222553BD59C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83BE0EB-9FED-684A-BAC2-19AA3940B070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914400</xdr:colOff>
      <xdr:row>40</xdr:row>
      <xdr:rowOff>88900</xdr:rowOff>
    </xdr:to>
    <xdr:sp macro="" textlink="">
      <xdr:nvSpPr>
        <xdr:cNvPr id="9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400915FA-153A-A24A-ACFC-F71E1049297A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SÌ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914400</xdr:colOff>
      <xdr:row>40</xdr:row>
      <xdr:rowOff>88900</xdr:rowOff>
    </xdr:to>
    <xdr:sp macro="" textlink="">
      <xdr:nvSpPr>
        <xdr:cNvPr id="10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14A53547-994D-E446-AA38-E1970CCF9D9A}"/>
            </a:ext>
          </a:extLst>
        </xdr:cNvPr>
        <xdr:cNvSpPr/>
      </xdr:nvSpPr>
      <xdr:spPr>
        <a:xfrm>
          <a:off x="22860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B47BE5D-B1E9-924E-89D5-C27EB204E2B4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914400</xdr:colOff>
      <xdr:row>40</xdr:row>
      <xdr:rowOff>88900</xdr:rowOff>
    </xdr:to>
    <xdr:sp macro="" textlink="">
      <xdr:nvSpPr>
        <xdr:cNvPr id="12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8FE0C38D-8394-2441-9FF6-0EC360683856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SÌ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914400</xdr:colOff>
      <xdr:row>40</xdr:row>
      <xdr:rowOff>63500</xdr:rowOff>
    </xdr:to>
    <xdr:sp macro="" textlink="">
      <xdr:nvSpPr>
        <xdr:cNvPr id="13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53BF2F86-BB03-0845-958F-A2B7220D21A9}"/>
            </a:ext>
          </a:extLst>
        </xdr:cNvPr>
        <xdr:cNvSpPr/>
      </xdr:nvSpPr>
      <xdr:spPr>
        <a:xfrm>
          <a:off x="2273300" y="104013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9CFB68C-2909-2245-8D1B-3DDE0C9BCD2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7C31C61-D4AD-CB4C-8A2F-B012A94B859E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03D1CE6-D013-284E-883A-A57633271EC4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BFEC5EE-55BB-2C45-A3BA-A43267104F60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901668-8124-504A-9094-F5800E349FEB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DB187FE-E9E5-4744-9FC0-142425FE2D8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3106EB7-BD2A-4147-9546-32158BEBECAF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4AECDBB-BFFB-EC44-A105-0CF94B6D86A9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2C1EBA8-AC17-DB49-ADD1-628264D1825C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4A8BB7-CF82-3E4C-920F-2DA33EB3D11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3E2F802-224B-634C-B1DD-3E7A8C41075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C5B0A26-1AEC-D44C-AAF1-1885A4EDE469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19BC4D5-ED85-434B-B40F-5684793137E0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4EEDC51-F604-2942-AE5A-2100DFFC7E2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AD861AE-20CF-AC47-A1FE-7A2F0927483B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7B4D03F-2DF2-B14C-883C-963CEC39CF64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260C08-2009-7A4C-B6E5-655BB4654374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58E6C26-92A2-C04C-9243-B5E127129F7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AFC5F3-2B53-3A47-91CC-5C2A7D0DEBEF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81EEF6E-6F20-154F-8CFE-BC7FBDD9AA34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9420998-BB55-5A47-B4DF-749316801FBA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0ABF9B2-F3B3-384F-AAF3-CDFFC2CD9C3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9BC0E21-82BE-0E4A-A4DD-5FA506DE586E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1ED5AAF-7A93-AE4D-BB58-264E1AD1E7F8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A0342F6-E181-5540-BC0D-52E847BC9CF1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A147776-F72E-7A49-9617-BE90F6258394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37DEB8A-CAB4-7343-AF5A-A055927EFC75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9E0F7F-CC34-B345-AD93-DD034BF40819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18219D-141E-FD45-975C-00D6D20D3910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9E52319-BDB6-E44B-A1C6-5F2E44B969C7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E985FBB-669A-8C47-87D2-3481D10734EC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D06F71D-1668-4C45-BB6F-8320D5575A85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AD32671-3EB6-7343-BD36-FB18219E4FE5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8D1E0FB-C39C-CB4D-BFBF-46CF04F82BDF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857FF1-0828-6D42-8A41-D2A10F6F11C5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591BCAE-0E77-EF49-ABD5-D0FC68466EDF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95F6AF6-895C-784B-8D76-8C62483E65D1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E473EA1-5F02-5E45-B3EE-F24E79845055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CECC4E2-618C-D842-BFF5-D4BEF97096B9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4530A2C-4516-CE4B-B4B9-70FD0F773CC4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D80C34-B4DF-C047-AFCF-8FF7DBAE5A1C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16F4829-0D37-F642-BB67-085C34FE1356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5EA175-5FB0-CD4C-B64F-A580CD851FFE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5C10715-0786-C848-9981-35FE6D303C60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04D1D61-7766-5543-8FD0-4382900CFAAE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E4F326D-30AA-3A41-A536-A73A457ACF62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5E835B-8151-1441-9F6B-A59798788080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3C0D4F5-E7F1-9140-AD14-B63EDCA063C9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2A2CB1-8619-9441-A798-72F1AF775BDF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913E8B5-D8FA-354C-AAAA-81BD30A303BC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27F3AD0-6F6C-3C42-A4F2-1BB61EC261EF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081093-5C36-9B46-8FD0-C737328E09AB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66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D14F042-1A24-254D-A217-3A9F1E06A924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CBF2FA0-7ED7-FB4A-A518-60E13B510C69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850900"/>
    <xdr:sp macro="" textlink="">
      <xdr:nvSpPr>
        <xdr:cNvPr id="6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86DD6846-BB67-F844-AA67-68C115CB78D7}"/>
            </a:ext>
          </a:extLst>
        </xdr:cNvPr>
        <xdr:cNvSpPr/>
      </xdr:nvSpPr>
      <xdr:spPr>
        <a:xfrm>
          <a:off x="2273300" y="104013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SÌ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69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7A7CF8CB-D538-4340-8864-E8BF0F9CE4C2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0B5F540-CEF9-864D-816A-46C628F4F041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71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18487AE9-5227-824D-9718-3DF84EC96973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SÌ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72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27A6F349-FB2D-A845-9FBE-F43DF24218A9}"/>
            </a:ext>
          </a:extLst>
        </xdr:cNvPr>
        <xdr:cNvSpPr/>
      </xdr:nvSpPr>
      <xdr:spPr>
        <a:xfrm>
          <a:off x="22860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E8D2EEC-9B2C-7B46-ACD5-530743D3408A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74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762D83A4-6BE6-D040-B8F2-FB7286DB37BC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SÌ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889000"/>
    <xdr:sp macro="" textlink="">
      <xdr:nvSpPr>
        <xdr:cNvPr id="75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EBD7DE17-D46B-4E46-892C-5673D089841A}"/>
            </a:ext>
          </a:extLst>
        </xdr:cNvPr>
        <xdr:cNvSpPr/>
      </xdr:nvSpPr>
      <xdr:spPr>
        <a:xfrm>
          <a:off x="2273300" y="104013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D13F4B-2440-1C43-9FFB-952201B0FB7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B2CD80-74B0-0C41-9E0B-CE56B3FE16EC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3ACAEAE-E302-2744-979B-8C3F475A827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56DDDA3-846F-E346-B366-E745750A529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5D77E95-37B0-BD41-8436-2217B872537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A19827A-73FF-B043-8909-EE64BFDE1A4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18B12B-9425-BE47-A5BD-1257E50C53C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481DD5B-8D1A-0B43-85B7-1286FD440322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3F811BE-6C44-C547-84C7-52A35AB0E56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9200D3-47EB-9B42-B0A3-66593C5545BC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24BFB66-4292-1A4D-B520-C720DBE8DEAC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69C324B-A2F4-6144-97F6-AFB35EB72A0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A4A265-4846-B945-8A47-B37FA9D95BD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B70300A-ED29-E14D-9C8B-B8860CEA5554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F1411E2-19E7-0B45-9667-CE73271931D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FFFB7B4-FA2F-504E-B210-E68DC4BCE8AB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A0B655-F274-4F46-9D4A-A7B5A9C9B08F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50F151F-17B5-284F-8DD0-DB91B39FA79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B41FA1D-1E19-2645-A1DC-6047FEB21C4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802FA7-7C08-9642-A87F-5F678E166D0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2FEAA14-D965-A049-9503-F757BEC64B9E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D15443-4274-7440-B662-A504DBBBE0F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417CE6-AB6C-6142-80B5-EA12C462959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63601D3-03C6-0C46-8C09-EBE097F64085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9F0170B-336E-0840-9458-AF98726B4A53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F1C133-3307-3B4A-8026-0515CCE6C913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555F1B3-15B6-5447-8438-1AD74730558D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433FD00-EBCF-4747-8B30-4160BF0FD6C8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069D407-E71A-2D41-BE7B-D8595EEF9206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189002D-A476-FE4B-A7E8-4F6F4A0AED29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1AACE3-E5C3-4543-BE47-DAAE80A986E5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B5A603-60C7-6C41-ACBA-972E80E11990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BB28D8C-1883-BA42-8269-76F0BDA38FB2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173238D-2A80-724C-B87A-45C43DB141FD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C73151-0A4E-D142-8B07-B0C037F941C9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E99DEF3-E7B5-4A4B-9016-02137E21F36B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FEB6AF3-F9E4-2A40-B7EB-7A133BC62194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BCA5634-FAC3-CD49-A58B-3E36F2993F42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11AF868-08F4-2C4D-8F22-0EC8C2EE4CFB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BE93B15-5463-CD48-9C62-F9D690F53811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5800E51-EDE6-1646-988B-E9A5C91A4178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78D36A2-DD08-8E44-83F0-B97C2B700BC2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782545E-880B-D44D-B148-118A8612C12D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277FA33-28A9-364B-8C72-75A4792790A0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1AD6C92-BDA7-BC43-80E6-559F0A4B8AEC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45F5C7-56A5-CE4E-BD14-B306157EC8A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2CC6C20-502F-7749-B6D1-9BF3243E1D1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7AF5EE4-3F68-6247-BFAB-5D5892A6083E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62D0CE5-4BF6-2A4A-9F7B-71574DB81EFB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F406BF8-643B-F14E-BACA-AB19D6B99BE4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3A875CF-96B5-3A45-A8F4-5585CB3E7E1A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2B9899D-3224-1546-9E27-F75693D179E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128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3EE865A0-2471-9F49-9330-1DACCECA041D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2562C4-8597-2744-84E3-F7BDC669AB2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850900"/>
    <xdr:sp macro="" textlink="">
      <xdr:nvSpPr>
        <xdr:cNvPr id="130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AEB67191-DF10-8B47-9BEC-F5C230E7CDB6}"/>
            </a:ext>
          </a:extLst>
        </xdr:cNvPr>
        <xdr:cNvSpPr/>
      </xdr:nvSpPr>
      <xdr:spPr>
        <a:xfrm>
          <a:off x="2273300" y="104013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SÌ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13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30E23570-8DDA-2646-A9D8-D0F22D4A760D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FA68952-8417-BB45-9798-8E6F64FA6C60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133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1D215E1E-D986-594D-8E00-0B4785D7D9C0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SÌ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134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21D2C7DB-6F8F-E240-AE5F-FA21613A5114}"/>
            </a:ext>
          </a:extLst>
        </xdr:cNvPr>
        <xdr:cNvSpPr/>
      </xdr:nvSpPr>
      <xdr:spPr>
        <a:xfrm>
          <a:off x="22860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3041731-D6BF-4542-9692-B87D752B6D7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136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5E094311-C347-8F4F-9E0F-0C21200F11DC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SÌ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889000"/>
    <xdr:sp macro="" textlink="">
      <xdr:nvSpPr>
        <xdr:cNvPr id="137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700CB42C-1F18-EB4E-BC89-122726AA54F4}"/>
            </a:ext>
          </a:extLst>
        </xdr:cNvPr>
        <xdr:cNvSpPr/>
      </xdr:nvSpPr>
      <xdr:spPr>
        <a:xfrm>
          <a:off x="2273300" y="104013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989697-61F6-FB42-81FF-371B871D392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2C7FE64-0C97-D947-B97A-31B57B5C7D7C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3664359-1B5A-1A44-9617-B32C52FAE15C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A6EDB79-93E3-8E42-B052-FCFDC09D7F89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1A40A9C-143E-8243-8DA5-7F25BB36470E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AB19869-DA9F-7044-B3D6-EB9626AF1C20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509F35-AD6D-7049-B132-88678E9116FE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4982FD2-5BC0-BB42-A03A-F33AE5A197FA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33AB6BF-81C0-8240-B32C-67EDE5C3799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170621-76D0-6942-AD32-7B833511CF6F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D0C85FD-E78C-154C-A510-E30310C0BB7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4FA459F-1940-FB41-B2AA-C47268877483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881B6F-006A-3B46-9CA2-07E283F4503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758FABB-6638-A049-9782-64DEBADDD271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916A6D7-923B-4840-ABF1-69E61AE7E6B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DA31AE6-EA53-434E-B3D0-F70060F5C27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6C4132-FE8F-7D48-A2E9-493C830E8E69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5AE8802-9DE7-0D42-BEA9-D2F08C7C397C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665D06C-30F6-7846-9E00-5C870DDD89D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8B7D1B8-31ED-2E44-B84A-0B6506751F61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640D4CF-3D65-6846-9502-2E928FEEECB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B746627-576D-5E4A-8B8B-5B779A7FED84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AF02FB3-A6F5-D34A-BD11-A73699393442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5343427-ECC5-2642-B994-05A5B75AFDBC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691D32-1767-2C49-B0E6-7A0996F6EB82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E42D64-24E3-0744-ADCA-88F5BC674560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4DA4AE6-9271-7F44-BC72-EEEE95F74792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CD37B9-43B2-194B-A7BD-B76BC7D5F6C1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25196C-F2E5-FD42-AA0D-F873FA9EBD1B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8A41460-EFBC-0B49-8706-FAA08C2D6FA6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DCB9D39-0CE9-A14C-8840-A2AEC6194231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F21DAAB-FE07-7B4B-8367-B7EEBE665502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CB3E3E9-4619-504D-A6FC-EBDA46C72113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6D0E56-3C1B-F74F-B777-C653DE5B107E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46016F2-9988-8142-ABBF-EB6FEF06915B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B20E7DE-34B2-004F-BEB6-7F8C20DB4FD3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8E4D72-2816-2345-8CD3-7D829AC00C66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E89B52-BC06-3E49-AAA2-2620D1D3EACF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2189F16-0C84-804D-94CD-7C84A66E192C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40E193-FC98-5D40-9B33-B9FCFBBCAD4B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A51E1A-5E79-E746-8FEC-5A846606EF46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ACB9423-11F2-6E4E-BE71-3FF2053FA162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8F4115-F561-834E-B4CC-37F07F76C5E4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3C45CA9-4D0D-0D47-8791-FBE7380622F7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DE05EA8-FAF6-3847-99D2-F8F2B75E6DA2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AE60EA1-94AE-0C40-AA48-8346221595F2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26D3CFB-654D-5942-A165-3506195AFC6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D5CEC80-BEE4-284D-BD39-E3948EBE87B3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779669-99C1-EF46-898F-61C79CD43B92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08D3F02-0E54-8344-9F36-D84238520EC0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1DCC111-7E55-D340-B1BA-1F433A794BE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9CEB7-CD2A-0348-96EB-89D46AE13364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190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FD856F71-651B-DE41-92A9-306093AD087F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C79B78-75E6-944A-A3C5-E799F448CC5F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850900"/>
    <xdr:sp macro="" textlink="">
      <xdr:nvSpPr>
        <xdr:cNvPr id="192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DD0601EB-072A-A244-A931-A9B93A31D570}"/>
            </a:ext>
          </a:extLst>
        </xdr:cNvPr>
        <xdr:cNvSpPr/>
      </xdr:nvSpPr>
      <xdr:spPr>
        <a:xfrm>
          <a:off x="2273300" y="104013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SÌ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193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CF4ACA72-FBF9-4F4F-A3F3-30658F7D3D70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DC5ADFC-497F-0A45-ACF8-F1EDA285C6B4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195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FE472E8F-D890-AC45-8213-A0947BF5CDEA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SÌ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196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F1DAA4CC-AE92-2941-9128-A20A4942BCC9}"/>
            </a:ext>
          </a:extLst>
        </xdr:cNvPr>
        <xdr:cNvSpPr/>
      </xdr:nvSpPr>
      <xdr:spPr>
        <a:xfrm>
          <a:off x="22860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0D793F5-950A-3E44-8A95-B11F8E8F0ABE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19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397C0114-FBD6-EB41-A758-F5049A8ECEBD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SÌ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889000"/>
    <xdr:sp macro="" textlink="">
      <xdr:nvSpPr>
        <xdr:cNvPr id="199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33844A40-12A5-054B-8C5A-967A6759C417}"/>
            </a:ext>
          </a:extLst>
        </xdr:cNvPr>
        <xdr:cNvSpPr/>
      </xdr:nvSpPr>
      <xdr:spPr>
        <a:xfrm>
          <a:off x="2273300" y="104013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D59CE3C-AA55-4446-B622-100BB838DDCB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51F8D0-80C2-914E-9122-5A863599AD19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EA58E7F-9563-3948-9DD3-691E15FF8D0A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BD4469-90D5-E341-87F7-482EC116CD9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5350B3-5953-0442-83AD-64C4B3FF2A6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7D3C4A5-4AC6-C443-BA0A-59A896A3548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B1D9DAB-B833-9045-81E2-A6FB3FEB6381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EE97A5-5263-E443-9BEB-6A06F2C66A42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2206F25-83B2-D747-AA29-314E9E98A5FA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A210C74-EE8E-D243-BCA3-F645D496A0F9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342A45F-C9AB-4644-B8BE-9EC967F58802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CDDE4C7-4171-8F4F-A2B4-54FAB9EA78CE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812CE9-0A05-4249-95D3-F3717284203F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6E4CBAC-663F-E040-9F8D-1D267A0FE3D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3252C4A-9540-8E41-9936-BBC63484B5E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294CE20-035A-AC42-9400-ABC3AFFDEB82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3651AC-1FA4-514B-93D7-4D028979062D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2D2B07E-6988-6742-8B56-E0989FC3D20F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33DA312-374F-D44A-8FCA-B1FC4E41F9ED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8251CAF-8D8D-984F-8AF0-A6155F6947A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D17589A-0E15-DD49-9447-EC81862386E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1BF34A6-0477-004B-9CA9-BF5674BFC4B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1C0D10-6FCE-9040-9F74-3DEB4ADF6B22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D3B6436-7E9A-C84E-9880-F7FCF92591B7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C5CF455-4D47-A640-A284-2E602E994A7F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D972CA-C55A-F049-BACD-23F60F2438AE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CB26A21-2F34-234B-A6DD-7E9B3094A5A7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2F73FF-3846-FC48-A738-C526B93C3A37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D134C17-1A74-E94D-AF07-7D43F4B9163B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33754C4-D1D8-4D4B-B17C-7DD860052E50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DECBC1-CA1C-8F4C-B0FB-EFB6663F67AE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5A72CCD-DE09-374C-99C0-FBE8C1ED570D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9979183-979A-CB4E-BAF0-29BB29B09C98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04A7DF-629C-554A-83C1-571EA7F9DFF0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8AF2EF-C3E4-A14B-9407-29A419A60E85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ACDDD89-5E55-F74A-953E-DAAE12EDE2ED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4FDBC8-9A72-0D43-853A-3DFE7AC02D84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BBD08D-F89C-CE40-A37E-13E9793407A7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87F32B6-22B7-F644-8DA1-7B0EDBB24A7A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509224-1DFA-0945-969F-43DA1A2E6944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5061C14-1C2F-0A47-ABCF-11006CB5A232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6528506-9E5E-FF49-A916-30DE5D17E95D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A4EE64-691B-1F4D-813F-AE551E918F3E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FED1DCB-8461-644C-A4CC-3A17DF871F51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F39DAB7-FC5C-964B-98E3-3F83104CD3C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FA27DBC-0932-8642-A4BF-73A61CC730A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B733073-D3F2-AE4C-BD2D-65BF4E872E3A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55FABE0-E188-104C-86B9-3754539DC0F3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6000517-18EB-6241-8F34-BD8415DC3720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96679C-D694-7343-87DE-119751B6FD37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2BCA4A-A710-CC4D-BE1C-5636604D5383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81FC1E4-54CC-8B4D-8CBB-40FDA46ED17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twoCellAnchor editAs="oneCell">
    <xdr:from>
      <xdr:col>3</xdr:col>
      <xdr:colOff>1000125</xdr:colOff>
      <xdr:row>0</xdr:row>
      <xdr:rowOff>66675</xdr:rowOff>
    </xdr:from>
    <xdr:to>
      <xdr:col>4</xdr:col>
      <xdr:colOff>2207152</xdr:colOff>
      <xdr:row>0</xdr:row>
      <xdr:rowOff>657225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443C48-53C5-4232-A09A-4FD5941C8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1950" y="66675"/>
          <a:ext cx="2969152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36</xdr:row>
      <xdr:rowOff>0</xdr:rowOff>
    </xdr:from>
    <xdr:to>
      <xdr:col>4</xdr:col>
      <xdr:colOff>914400</xdr:colOff>
      <xdr:row>39</xdr:row>
      <xdr:rowOff>88900</xdr:rowOff>
    </xdr:to>
    <xdr:sp macro="" textlink="">
      <xdr:nvSpPr>
        <xdr:cNvPr id="2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7DAA8538-6553-E54E-8E99-B9EDADA3D82B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AB04DB5-3938-9048-937B-597FA75B054C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914400</xdr:colOff>
      <xdr:row>39</xdr:row>
      <xdr:rowOff>25400</xdr:rowOff>
    </xdr:to>
    <xdr:sp macro="" textlink="">
      <xdr:nvSpPr>
        <xdr:cNvPr id="4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5AE80F37-00E4-8A45-AA4A-1F27CAC5C4E3}"/>
            </a:ext>
          </a:extLst>
        </xdr:cNvPr>
        <xdr:cNvSpPr/>
      </xdr:nvSpPr>
      <xdr:spPr>
        <a:xfrm>
          <a:off x="6997700" y="146939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SÌ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914400</xdr:colOff>
      <xdr:row>39</xdr:row>
      <xdr:rowOff>88900</xdr:rowOff>
    </xdr:to>
    <xdr:sp macro="" textlink="">
      <xdr:nvSpPr>
        <xdr:cNvPr id="5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96599727-3B20-A242-BE44-18BAE5DE500E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AA469F0-C5FD-A642-B2AD-7DFFB3EA3281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914400</xdr:colOff>
      <xdr:row>39</xdr:row>
      <xdr:rowOff>88900</xdr:rowOff>
    </xdr:to>
    <xdr:sp macro="" textlink="">
      <xdr:nvSpPr>
        <xdr:cNvPr id="7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BCE66309-43AC-5244-AF46-F1DD4453873B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SÌ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914400</xdr:colOff>
      <xdr:row>39</xdr:row>
      <xdr:rowOff>88900</xdr:rowOff>
    </xdr:to>
    <xdr:sp macro="" textlink="">
      <xdr:nvSpPr>
        <xdr:cNvPr id="8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9353E6AD-8141-B346-8465-974855F8EFEC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A3EC485-4815-A847-AF9E-5534B0398623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914400</xdr:colOff>
      <xdr:row>39</xdr:row>
      <xdr:rowOff>88900</xdr:rowOff>
    </xdr:to>
    <xdr:sp macro="" textlink="">
      <xdr:nvSpPr>
        <xdr:cNvPr id="10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6C0DE593-C929-A746-9844-064D87B44DB9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SÌ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914400</xdr:colOff>
      <xdr:row>39</xdr:row>
      <xdr:rowOff>63500</xdr:rowOff>
    </xdr:to>
    <xdr:sp macro="" textlink="">
      <xdr:nvSpPr>
        <xdr:cNvPr id="1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9BAA3B3D-3F8C-FF44-8BF2-DFADE7C9FE39}"/>
            </a:ext>
          </a:extLst>
        </xdr:cNvPr>
        <xdr:cNvSpPr/>
      </xdr:nvSpPr>
      <xdr:spPr>
        <a:xfrm>
          <a:off x="6997700" y="146939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AB44A9D-7186-A040-B74F-149467AF0EB1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35EBBD2-57C2-1B4A-A2CB-ED8FC4AE830A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D6E2A4E-1AC6-8C48-920D-DC1F487B443E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E9F51CA-9C1C-EE4A-AB93-3B8E6F6FC942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4880F58-C853-5B4E-A454-87287824DF43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552338A-48AC-A94B-9FF4-E0EC4D518939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A247230-6F89-E647-B773-2A0EAB26B949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6C6C344-9AEB-374B-9C8C-271CF0D1214B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7DC9DBF-DE15-414E-99AA-FE0FA536EEF3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7D71D6-B456-1F48-B90B-4497D2E5C7E3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29D38F0-94A8-9244-A9B3-0B099A04F446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A514019-14BC-B743-BAA6-BFDFC419B41F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1A4578-FA8E-6040-BFE4-9D1165B4AD70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3EF3CC-DCC5-A940-AEF5-01CD78B91B4A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F76623A-D924-E740-98D3-EDED6B5E40D5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A54C9E-2112-AE4A-8F04-249E1AE98C7B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F18384-EC65-DA4A-A101-289821D2D85B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26F43C2-1D12-374A-AD68-21B8C7587A99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E5EE309-4644-F641-90A2-7FCA7EE1F44F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9C362E6-0C54-C742-9E20-D433CCA37660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214E985-9DD7-EB4E-A59C-4DEA2A9BE417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1B457D-5F0F-3747-90C7-E13A544B1E96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6F8A31-395E-644A-BEE6-69F3DE6C51C3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E031287-C9B0-3640-8B4F-2EA8AA57D016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661C40E-1FC7-174B-A57F-BF6E72255A65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578689-C781-6D43-9260-B0734F66CFD5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17B24F0-D349-7B47-8F31-BA66B9C569B4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2A7238-8BEF-B64A-86B7-62D94F4BC004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65DCA6-633A-654D-AD69-4E105A442C40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AD196F2-E97E-8240-BC88-E4ED0AD333A6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9ED98F0-4842-DC47-8AB5-4CE24630C707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BD92B27-63A4-E241-98FE-C8774249778B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FDC4776-DAB4-9A4B-9059-8071FE35220B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5917658-27C4-D548-8F32-9004498328E0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129B1EB-A310-EE46-8651-909A28B6470B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1840AC9-6133-B747-8977-684C7E66554D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15235D-95CB-AB45-B6E8-ABDF8DBD38ED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DDA311C-A6B7-7C4B-AE0B-E9FCDB9E3D8C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014CAD3-818E-F14C-B34D-EEBC8D3C5402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8E741BC-EE60-A84C-A564-9CF1622814A8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C6AB50F-7EE5-9546-A56D-9730FD91C8B6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38F7F3F-A47F-E343-8F5F-F80BE43FBC64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182C057-A1C7-A543-B688-E8696630E0C1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8F5CD57-A35A-1D45-B799-35AF0E4A56E4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F02BEFD-ACD5-EC48-A494-AC0A7CF5B3F8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78A401-6BA2-2747-AF9D-E0945F85B734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43BC316-5D3A-0E4A-912C-1DB6D29FDAEC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65153B9-EE6F-FB4D-B36F-2F4B5CD4DDE6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A2181E9-A615-BC4C-A74A-BB33E5854C6B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9B99223-7A39-1C4F-B91C-384ACECFC18A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79A3BD8-6382-8849-8CB4-389DA7E286F5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D5F3D5-E089-AF46-9800-DFA461F9B677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64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4F0854A6-F6E9-F14C-AF7A-1580427613CB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8CE5C4-CB4A-CC4B-AA1A-695A204CE225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850900"/>
    <xdr:sp macro="" textlink="">
      <xdr:nvSpPr>
        <xdr:cNvPr id="66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7375F73C-A000-F744-8785-E03F18160BCD}"/>
            </a:ext>
          </a:extLst>
        </xdr:cNvPr>
        <xdr:cNvSpPr/>
      </xdr:nvSpPr>
      <xdr:spPr>
        <a:xfrm>
          <a:off x="6997700" y="146939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SÌ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67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B4AB4A78-5E6D-6242-990B-CCF1DCEFEDF4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5EFBB10-B67B-1545-84D8-A02F9BC7A989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69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97E30D6F-F4F2-C347-B0CF-D06213543F22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SÌ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70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B198CD67-A4A7-F242-AC0D-FCBE0E27990F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6A031A2-D77E-5048-99DC-AA1DB28052FC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72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61DEF9D0-5069-1748-9A1B-3F6E6537A840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SÌ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889000"/>
    <xdr:sp macro="" textlink="">
      <xdr:nvSpPr>
        <xdr:cNvPr id="73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7C579843-847D-CD4A-BC48-77D8C705D800}"/>
            </a:ext>
          </a:extLst>
        </xdr:cNvPr>
        <xdr:cNvSpPr/>
      </xdr:nvSpPr>
      <xdr:spPr>
        <a:xfrm>
          <a:off x="6997700" y="146939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ED8283F-739A-F24F-8A6E-B1953FFABF90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026EE61-C42C-C34B-97F7-43A215B15E9C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ABF8EC5-FC1F-D64C-974A-0FC4881070EC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335F94D-68CE-3040-9940-2345175D9665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8493671-0D5D-FD47-8B88-92174C6C139F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7ECFCE6-FFB5-2944-B4BC-423884646686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FA1A2E-903C-0440-85BC-66966C1F5B36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9CECE5F-C10F-D44B-BCB0-7C132A76C272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630723D-C3A1-AE4A-94EF-1DD256B5B08D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53DABBF-C838-3649-8617-21B90D240E17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CDD8227-A952-BB4C-8DFE-789D7F9A995A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56CCA01-4B3A-4143-AB4B-FD525F0165C0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AFFE0C5-D1DA-6C49-9CFD-8941410E7AA8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B741AB-4E1B-7C4F-9E02-DC14A469786A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21CD941-2B02-5449-BEBD-B3383ABAFACC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42A56AA-5064-7A4B-8356-3D4133FDEA1E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F098D9C-C87D-9247-8B19-4EAD6816DBED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144FEC7-7A39-AA44-BE55-3E6AE1D8574C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FE8A33-FB05-1E45-ADE0-9172D9D39934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E838B13-6EA1-0C48-BEA2-1EFD8604E780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94F0FDB-CC28-9847-BF91-9193B7D19005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47DFC9-8D1D-1443-98C6-D40D594C9466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5A7C5A-B4B0-B941-B7BF-B1AB4E16C325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B33128B-7C71-B647-B2A4-8210BA6F995A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1FEC78D-4B56-5A4C-BAB6-AE7EAA0F6768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B43537-666F-964D-ABAA-8D97B46CAEC7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E1AB089-9EAA-5444-8171-71787F3E66CE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3AE4169-9696-7B46-8AE4-92B94F73218A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B039D52-CAA3-B249-8148-88F72EA980B0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7B99F87-C989-504F-8214-0974FB3B5DAD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7B072A2-4375-E84C-96E6-FB97A6025742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69CE8E2-FD8C-B248-86BD-C4CDF0713365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3C12FA4-85FD-4E4C-8C29-25A9953F0DEF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572E317-E79E-5243-B90F-FE0E05CAD0AC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83B0FD-B306-8643-8992-A6B655002FB5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CBFBE66-F3E5-F645-8504-62C0D4AB5BC5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EF41AE-E2BB-7E45-BAA7-05A1B026ECAD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977D026-552B-8D46-A9A8-FB6D630CDF37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9C9AAA0-6C38-054D-9983-3B5968CD7F6F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12CBE42-87DB-4342-ABC0-AD66E83E311D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E4CF6AE-E0E2-134E-8647-6DF8128B836A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77B1075-F568-9C42-83B4-8957681933D9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43E162-82A5-ED42-84EE-403EDAF08E80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36D6C6-8873-BD4F-8BA6-7B6A90A71626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13B3CE4-4500-DC4B-84B2-817BA3E450EE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BF8ECA-0013-AF44-B25B-33161AB7B324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D0C9381-FA12-C74B-9FAF-2BCA8083568B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D264A3C-AD0E-524A-B1FE-D88D9137A592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226FB42-BF67-0441-8B9D-E4CEB27B4A78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E36048-9786-7F4B-8535-55619072178F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484C2A-EA1F-CF4D-9BE3-2E1B14145FC4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00B7B97-ABB5-2444-982D-8CD4818807A8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126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D9C8BC94-3A7A-3F4C-85AF-706BE87B7CA4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369B918-E103-AE4D-A69E-F9E64098ACCD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850900"/>
    <xdr:sp macro="" textlink="">
      <xdr:nvSpPr>
        <xdr:cNvPr id="12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9AD9178F-B8AB-5744-8B34-9DB766E41C04}"/>
            </a:ext>
          </a:extLst>
        </xdr:cNvPr>
        <xdr:cNvSpPr/>
      </xdr:nvSpPr>
      <xdr:spPr>
        <a:xfrm>
          <a:off x="6997700" y="146939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SÌ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129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150775BE-C805-BD40-84B0-89D652573244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48A29BF-53EF-6A42-BC89-9CCD58467B6A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131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97A0587C-70BF-F24E-9281-9665B068E126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SÌ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132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8F11F737-E13C-5F46-BDB6-CBA1299F0A9E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92F6A8-5F75-D941-B5BF-8219F35893CF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134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AC31BAEE-F7E9-6342-9EBB-66219879077F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SÌ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889000"/>
    <xdr:sp macro="" textlink="">
      <xdr:nvSpPr>
        <xdr:cNvPr id="135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5AEFD275-C1E0-B040-B3DE-878235477275}"/>
            </a:ext>
          </a:extLst>
        </xdr:cNvPr>
        <xdr:cNvSpPr/>
      </xdr:nvSpPr>
      <xdr:spPr>
        <a:xfrm>
          <a:off x="6997700" y="146939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46DBA55-C6F8-F94F-8CA2-FC1D8C93E53E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3C7B25A-A524-004D-BA6A-B1E82F830A10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44245FE-8649-9A44-A562-521B67141F30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3E174F-D66F-BC41-BB86-9F6DFA4F4D36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AA7DDB-5A1E-0A47-A4BF-7BDF31D5CC8C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D85695A-98F0-174A-BACF-8415BB05706A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8B27DD-5050-5542-98C9-EFDC154433C3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3775B7-454D-F047-85F0-03AB555C0BC6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8AF430E-0691-5145-8F2B-761ED783F1EA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3DC0D9-FF3C-DA4E-9B54-59E12C1774E6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79E762D-2F9E-A54E-81AC-A410A1D58EE3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F52ABA0-D2C5-6F4F-965B-3E36E473282F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D6C1642-5986-684B-8F92-FF42161087BA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140741-977D-184E-A629-FFBC413AF3C0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D0B3144-FAA0-504D-85EF-C33D33F6B3DE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13B78E-E2B8-8E41-B756-A94EF863F384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FE3E7D-F595-D945-8011-9468C72F0316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4D95ADC-B898-B44B-977B-468ABFE8D204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92D6E31-9C15-5A4A-87E5-BA2B39C42772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0DF45D7-C607-3C49-B90A-4B79E8219544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A15D0C0-971D-704A-9DCA-3D2103A72948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BD20FB9-0AE2-4049-9B61-2DF89D9081ED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51672D9-147C-C046-8175-0DE45D05E062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75A9BEF-A7A1-1244-8850-93FB935483F3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0A485C4-9ACD-4244-A8C9-54BD48A1A32B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7D212C5-63BD-2A4B-8983-DDCF6F5B095E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4E5D8E3-5754-4F4B-BE6A-8BA2C4A991DB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66866A-BCB9-2E46-81C7-A8244AB1406D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3ADE13A-9B9C-1140-B621-76BD874FF1ED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AE45980-A0A1-B34D-B395-21C11DFF5519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AF2C196-93EA-6A48-A921-A63F94A2CB7D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C3F8717-83FE-EF4A-9931-3AE8270682CD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9D58B09-7A49-6B4F-AFDC-A1D2C3EF99AA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3D55DAB-ED29-1F41-811B-C5929C344F74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296ADC9-2C1C-9E43-AA09-B0ACE8CBEFBC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ACA2C5B-3A57-114E-8E67-4C848038C44A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B7C34DB-3EF3-8341-9CD1-2F3DAB0E9730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C51F82-4CCE-804A-B771-0F6818C3C0BE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F4DA806-3402-9C46-AFF4-DAC550B13C54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4932882-EE8E-2C44-8448-790A8C1A97E8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2962D42-D935-054D-825B-367BF12394DE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BE48BB1-1BEC-8641-92F6-A6D694516D57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BE36A6-1505-8141-9C76-7EB27276D4EF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BFB3C93-6A1D-ED43-A057-39CAD740FB83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13B4EE9-B5E3-AB49-979D-627CFC92D18C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4D53FC3-A55F-0F45-849F-DF699BC637AE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FAA39F-27BF-DC48-816F-F191E80A5C68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204AE1E-FC11-F241-9CB3-C6C530DDF8B3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8826BC-66B8-7F40-97BF-FB9826F26CF0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B175B6-2599-CC41-8A76-81117093461C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BC95138-C7EB-E146-A3E6-85BC71940E88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E29DC9C-3AFD-B049-8926-9DEC4B4B796C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188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3E801C2E-1439-F044-8D00-7E412B7A9733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FC81044-1381-BD4C-AFF7-BCEAFADB497A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850900"/>
    <xdr:sp macro="" textlink="">
      <xdr:nvSpPr>
        <xdr:cNvPr id="190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3F0D5D3A-2893-C448-AFA6-DEA8AA9EBC56}"/>
            </a:ext>
          </a:extLst>
        </xdr:cNvPr>
        <xdr:cNvSpPr/>
      </xdr:nvSpPr>
      <xdr:spPr>
        <a:xfrm>
          <a:off x="6997700" y="146939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SÌ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19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7822FA8-B79E-AE44-BFA2-FB96B5DC6644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F4DC242-68E0-C94B-847D-E6A757BCCFE8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193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6058E4DD-4917-314E-B721-925B58F5EDEC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SÌ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194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FA9C215-2331-744E-8475-9DE3744FF0FF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7A65F5-857E-AA41-9B19-8FEC3E253A78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196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AD029FE7-2BFF-E84E-ACD6-3D543D50215E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SÌ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889000"/>
    <xdr:sp macro="" textlink="">
      <xdr:nvSpPr>
        <xdr:cNvPr id="197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51E2062-65B7-8B46-8905-F6AF2EA55C3F}"/>
            </a:ext>
          </a:extLst>
        </xdr:cNvPr>
        <xdr:cNvSpPr/>
      </xdr:nvSpPr>
      <xdr:spPr>
        <a:xfrm>
          <a:off x="6997700" y="146939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SCONOSCIUTO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96BC13C-6F98-D340-B924-2070789DA63D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45A3751-55D9-E643-82C2-BC9D7C38EB18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848130D-24EE-204E-AFB3-CC0109BD6FD6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FFD83A-3DA3-9D48-BA93-019427B5A7C2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794A1D0-9031-7C44-B320-5347AD5E2AE8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EDA902F-7910-F34B-92C4-783BFD4806E5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69CD0DE-8A04-7E49-9A73-FB2F09D6C5D4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D762F1-87F4-1147-9756-52411770BE69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86A5171-00A4-AA41-8CCA-02761607590D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EB9DEA5-D2B2-B34E-BB55-9934EB240362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703DC89-C900-0746-92A1-89D6D9AC391B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126A766-5781-9A46-8119-EE383F2EA97E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7B99BBD-B471-F74A-BB7E-950FF64BA9D7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8916D6C-63CD-8C42-A638-BD8BFA9DDF16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D9BA5E4-C843-3C49-A3F2-452ED5414AF1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08D294E-87F7-C540-9059-9A14463E1DCD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671B930-75B0-6149-8751-ABB5011A49EB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B102FBF-25D2-224F-813B-CDC92BA388FF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6C37E15-9E66-FC46-BC5E-B63E0E23B45A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046932-A9CF-3140-8366-9DD1355B86D3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DB79771-FD20-B848-9C5F-C7B4E5B30969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A6444F-685E-FD41-BFB0-76CF6B080DC6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3C863B-BA25-6541-ACDA-29A2989119F9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12D2AFA-DD53-C941-AA91-B420164A0BEF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734A1A4-6BD3-114B-8994-2A841B366FCD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4D7A6C-613C-7246-8A0C-98F7CA7234BA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2E3B6D7-E7BF-764B-8706-3CB7807DD565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6651C69-B2F9-624E-B274-105E4202E32A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91F1F33-F0C5-B448-9DBE-E986471DFD3B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8B90E93-6DC0-4644-A904-67C5E95A53DC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5A5187-09AA-7B40-B717-571BA215DFFC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0C10252-D919-424B-9BB0-0A4F60510A29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FEFDFAC-0B88-A345-B9F5-DDD663DE3D60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C52C1C-E670-2F41-B3A9-8CAAAEE75C17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BECE5B5-F99D-EA4C-9E3A-E724046D1116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2893EE3-153A-E547-B365-0B5C89F95A76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BE89A62-F5A4-DF46-B8F3-01EFF5AA4B87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9C7387-4842-4740-BFB4-292247DBF105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6F9E166-61D1-8749-AE30-BBB88DBAB908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A34157-306A-4647-84C0-55315B993B15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507BCC8-3D0A-CC49-A62D-1B1707E9C93D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AF81B24-D659-4C4A-B082-A3AC467FAF30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4D1ABF2-4BC3-0C4B-8FD3-C085A2AB78FD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50BCA0-9018-444F-8C67-125A6ABD3258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C2A75CF-20A3-5145-8423-744E6EBF1933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F624B15-BAC4-B847-94A7-B1503E223071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A3D1D18-44C7-984C-BF4C-1A1176C0C388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4C257BA-667D-174D-A37F-9B10F944A07E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0F38970-CDBE-B24F-B666-04B7C0227E26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C4A242-C8B2-004C-9578-B1BD84429D05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0C5AF0-5371-EB4F-9A55-0FBE739A8207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F8F2BBF-D75E-634B-A2DE-445691234A3F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705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9E4E5"/>
    <pageSetUpPr fitToPage="1"/>
  </sheetPr>
  <dimension ref="A1:IU63"/>
  <sheetViews>
    <sheetView showGridLines="0" tabSelected="1" workbookViewId="0">
      <pane ySplit="1" topLeftCell="A2" activePane="bottomLeft" state="frozen"/>
      <selection pane="bottomLeft" activeCell="I36" sqref="I36"/>
    </sheetView>
  </sheetViews>
  <sheetFormatPr defaultColWidth="10.75" defaultRowHeight="15.75"/>
  <cols>
    <col min="1" max="1" width="3.25" customWidth="1"/>
    <col min="2" max="2" width="37.875" customWidth="1"/>
    <col min="3" max="3" width="50.5" customWidth="1"/>
    <col min="4" max="4" width="23.125" customWidth="1"/>
    <col min="5" max="5" width="29.375" customWidth="1"/>
    <col min="6" max="6" width="3.25" customWidth="1"/>
  </cols>
  <sheetData>
    <row r="1" spans="1:255" s="12" customFormat="1" ht="55.5" customHeight="1">
      <c r="A1" s="10"/>
      <c r="B1" s="11" t="s">
        <v>1</v>
      </c>
      <c r="C1"/>
      <c r="D1" s="55"/>
      <c r="E1" s="55"/>
      <c r="F1"/>
      <c r="G1"/>
      <c r="H1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</row>
    <row r="2" spans="1:255" s="5" customFormat="1" ht="30" customHeight="1">
      <c r="B2" s="54" t="s">
        <v>2</v>
      </c>
      <c r="C2" s="13"/>
      <c r="D2" s="13"/>
      <c r="E2" s="13"/>
      <c r="F2" s="13"/>
      <c r="G2" s="13"/>
      <c r="H2" s="13"/>
      <c r="N2" s="14"/>
    </row>
    <row r="3" spans="1:255" s="7" customFormat="1" ht="25.15" customHeight="1">
      <c r="B3" s="15" t="s">
        <v>3</v>
      </c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255" ht="25.15" customHeight="1">
      <c r="B4" s="63" t="s">
        <v>4</v>
      </c>
      <c r="C4" s="63"/>
      <c r="D4" s="58" t="s">
        <v>5</v>
      </c>
      <c r="E4" s="58"/>
    </row>
    <row r="5" spans="1:255" ht="34.9" customHeight="1" thickBot="1">
      <c r="B5" s="57"/>
      <c r="C5" s="57"/>
      <c r="D5" s="59"/>
      <c r="E5" s="60"/>
    </row>
    <row r="6" spans="1:255" ht="25.15" customHeight="1">
      <c r="B6" s="63" t="s">
        <v>6</v>
      </c>
      <c r="C6" s="63"/>
      <c r="D6" s="58" t="s">
        <v>7</v>
      </c>
      <c r="E6" s="58"/>
    </row>
    <row r="7" spans="1:255" ht="34.9" customHeight="1" thickBot="1">
      <c r="B7" s="57"/>
      <c r="C7" s="57"/>
      <c r="D7" s="61"/>
      <c r="E7" s="62"/>
    </row>
    <row r="8" spans="1:255" ht="16.5">
      <c r="B8" s="34"/>
      <c r="C8" s="34"/>
      <c r="D8" s="34"/>
      <c r="E8" s="34"/>
    </row>
    <row r="9" spans="1:255" s="4" customFormat="1" ht="34.9" customHeight="1">
      <c r="B9" s="64" t="s">
        <v>8</v>
      </c>
      <c r="C9" s="64"/>
      <c r="D9" s="48" t="s">
        <v>9</v>
      </c>
      <c r="E9" s="37">
        <v>294600</v>
      </c>
    </row>
    <row r="10" spans="1:255" s="5" customFormat="1" ht="34.9" customHeight="1">
      <c r="B10" s="64"/>
      <c r="C10" s="64"/>
      <c r="D10" s="48" t="s">
        <v>10</v>
      </c>
      <c r="E10" s="37">
        <v>125300</v>
      </c>
    </row>
    <row r="11" spans="1:255" ht="34.9" customHeight="1">
      <c r="B11" s="64"/>
      <c r="C11" s="64"/>
      <c r="D11" s="48" t="s">
        <v>11</v>
      </c>
      <c r="E11" s="37">
        <v>15000</v>
      </c>
    </row>
    <row r="12" spans="1:255" ht="10.15" customHeight="1"/>
    <row r="13" spans="1:255" ht="25.15" customHeight="1">
      <c r="C13" s="35" t="s">
        <v>12</v>
      </c>
      <c r="D13" s="49"/>
      <c r="E13" s="47">
        <f>SUM(D37+D61)</f>
        <v>4815103</v>
      </c>
    </row>
    <row r="14" spans="1:255" ht="25.15" customHeight="1">
      <c r="C14" s="46" t="s">
        <v>13</v>
      </c>
      <c r="D14" s="16">
        <v>2.5000000000000001E-2</v>
      </c>
      <c r="E14" s="38">
        <f>SUM(E13*D14)</f>
        <v>120377.57500000001</v>
      </c>
    </row>
    <row r="15" spans="1:255" ht="25.15" customHeight="1">
      <c r="C15" s="46" t="s">
        <v>14</v>
      </c>
      <c r="D15" s="16">
        <v>0.03</v>
      </c>
      <c r="E15" s="38">
        <f>SUM(E13*D15)</f>
        <v>144453.09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255" ht="25.15" customHeight="1">
      <c r="C16" s="46" t="s">
        <v>15</v>
      </c>
      <c r="D16" s="16">
        <v>0.02</v>
      </c>
      <c r="E16" s="38">
        <f>SUM(E13*D16)</f>
        <v>96302.06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25.15" customHeight="1">
      <c r="C17" s="46" t="s">
        <v>16</v>
      </c>
      <c r="D17" s="16">
        <v>0.02</v>
      </c>
      <c r="E17" s="38">
        <f>SUM(E13*D17)</f>
        <v>96302.06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25.15" customHeight="1">
      <c r="C18" s="36" t="s">
        <v>17</v>
      </c>
      <c r="D18" s="49"/>
      <c r="E18" s="47">
        <f>SUM(E13:E17)</f>
        <v>5272537.7849999992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ht="10.1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30" customHeight="1">
      <c r="B20" s="20" t="s">
        <v>18</v>
      </c>
      <c r="C20" s="20" t="s">
        <v>19</v>
      </c>
      <c r="D20" s="20" t="s">
        <v>20</v>
      </c>
      <c r="E20" s="39" t="s">
        <v>21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25.15" customHeight="1">
      <c r="B21" s="30" t="s">
        <v>22</v>
      </c>
      <c r="C21" s="31"/>
      <c r="D21" s="18">
        <v>35000</v>
      </c>
      <c r="E21" s="40">
        <f>D21/CORE_SF</f>
        <v>2.3333333333333335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25.15" customHeight="1">
      <c r="B22" s="17" t="s">
        <v>23</v>
      </c>
      <c r="C22" s="6"/>
      <c r="D22" s="19">
        <v>150000</v>
      </c>
      <c r="E22" s="41">
        <f t="shared" ref="E22:E36" si="0">D22/CORE_SF</f>
        <v>10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25.15" customHeight="1">
      <c r="B23" s="32" t="s">
        <v>24</v>
      </c>
      <c r="C23" s="31"/>
      <c r="D23" s="19">
        <v>55000</v>
      </c>
      <c r="E23" s="40">
        <f t="shared" si="0"/>
        <v>3.6666666666666665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25.15" customHeight="1">
      <c r="B24" s="17" t="s">
        <v>25</v>
      </c>
      <c r="C24" s="6"/>
      <c r="D24" s="19">
        <v>33400</v>
      </c>
      <c r="E24" s="41">
        <f t="shared" si="0"/>
        <v>2.2266666666666666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25.15" customHeight="1">
      <c r="B25" s="32" t="s">
        <v>26</v>
      </c>
      <c r="C25" s="31"/>
      <c r="D25" s="19">
        <v>38100</v>
      </c>
      <c r="E25" s="40">
        <f t="shared" si="0"/>
        <v>2.54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25.15" customHeight="1">
      <c r="B26" s="17" t="s">
        <v>27</v>
      </c>
      <c r="C26" s="6"/>
      <c r="D26" s="19">
        <v>98070</v>
      </c>
      <c r="E26" s="41">
        <f t="shared" si="0"/>
        <v>6.5380000000000003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25.15" customHeight="1">
      <c r="B27" s="32" t="s">
        <v>28</v>
      </c>
      <c r="C27" s="31"/>
      <c r="D27" s="19">
        <v>87540</v>
      </c>
      <c r="E27" s="40">
        <f t="shared" si="0"/>
        <v>5.8360000000000003</v>
      </c>
      <c r="F27" s="1"/>
      <c r="G27" s="1" t="s"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25.15" customHeight="1">
      <c r="B28" s="17" t="s">
        <v>29</v>
      </c>
      <c r="C28" s="6"/>
      <c r="D28" s="19">
        <v>100020</v>
      </c>
      <c r="E28" s="41">
        <f t="shared" si="0"/>
        <v>6.6680000000000001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25.15" customHeight="1">
      <c r="B29" s="32" t="s">
        <v>30</v>
      </c>
      <c r="C29" s="31"/>
      <c r="D29" s="19">
        <v>65021</v>
      </c>
      <c r="E29" s="40">
        <f t="shared" si="0"/>
        <v>4.3347333333333333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25.15" customHeight="1">
      <c r="B30" s="17" t="s">
        <v>31</v>
      </c>
      <c r="C30" s="6"/>
      <c r="D30" s="19">
        <v>10340</v>
      </c>
      <c r="E30" s="41">
        <f t="shared" si="0"/>
        <v>0.68933333333333335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25.15" customHeight="1">
      <c r="B31" s="32" t="s">
        <v>32</v>
      </c>
      <c r="C31" s="31"/>
      <c r="D31" s="19">
        <v>25824</v>
      </c>
      <c r="E31" s="40">
        <f t="shared" si="0"/>
        <v>1.7216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25.15" customHeight="1">
      <c r="B32" s="17" t="s">
        <v>33</v>
      </c>
      <c r="C32" s="6"/>
      <c r="D32" s="19">
        <v>95060</v>
      </c>
      <c r="E32" s="41">
        <f t="shared" si="0"/>
        <v>6.3373333333333335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25.15" customHeight="1">
      <c r="B33" s="32" t="s">
        <v>34</v>
      </c>
      <c r="C33" s="31"/>
      <c r="D33" s="19">
        <v>25035</v>
      </c>
      <c r="E33" s="40">
        <f t="shared" si="0"/>
        <v>1.669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25.15" customHeight="1">
      <c r="B34" s="17" t="s">
        <v>35</v>
      </c>
      <c r="C34" s="6"/>
      <c r="D34" s="19">
        <v>12000</v>
      </c>
      <c r="E34" s="41">
        <f t="shared" si="0"/>
        <v>0.8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25.15" customHeight="1">
      <c r="B35" s="32" t="s">
        <v>36</v>
      </c>
      <c r="C35" s="31"/>
      <c r="D35" s="19">
        <v>22680</v>
      </c>
      <c r="E35" s="40">
        <f t="shared" si="0"/>
        <v>1.512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25.15" customHeight="1">
      <c r="B36" s="17" t="s">
        <v>37</v>
      </c>
      <c r="C36" s="6"/>
      <c r="D36" s="19">
        <v>20701</v>
      </c>
      <c r="E36" s="41">
        <f t="shared" si="0"/>
        <v>1.3800666666666668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25.15" customHeight="1">
      <c r="B37" s="50" t="s">
        <v>38</v>
      </c>
      <c r="C37" s="51"/>
      <c r="D37" s="52">
        <f>SUM(D21:D36)</f>
        <v>873791</v>
      </c>
      <c r="E37" s="5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0.1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30" customHeight="1">
      <c r="B39" s="21" t="s">
        <v>39</v>
      </c>
      <c r="C39" s="21" t="s">
        <v>19</v>
      </c>
      <c r="D39" s="21" t="s">
        <v>20</v>
      </c>
      <c r="E39" s="42" t="s">
        <v>21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25.15" customHeight="1">
      <c r="B40" s="27" t="s">
        <v>40</v>
      </c>
      <c r="C40" s="28"/>
      <c r="D40" s="18">
        <v>920000</v>
      </c>
      <c r="E40" s="43">
        <f t="shared" ref="E40:E60" si="1">D40/CORE_SF</f>
        <v>61.333333333333336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25.15" customHeight="1">
      <c r="B41" s="25" t="s">
        <v>41</v>
      </c>
      <c r="C41" s="26"/>
      <c r="D41" s="19">
        <v>990950</v>
      </c>
      <c r="E41" s="44">
        <f t="shared" si="1"/>
        <v>66.063333333333333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25.15" customHeight="1">
      <c r="B42" s="29" t="s">
        <v>42</v>
      </c>
      <c r="C42" s="28"/>
      <c r="D42" s="19">
        <v>18400</v>
      </c>
      <c r="E42" s="43">
        <f t="shared" si="1"/>
        <v>1.2266666666666666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25.15" customHeight="1">
      <c r="B43" s="25" t="s">
        <v>43</v>
      </c>
      <c r="C43" s="26"/>
      <c r="D43" s="19">
        <v>6350</v>
      </c>
      <c r="E43" s="44">
        <f t="shared" si="1"/>
        <v>0.42333333333333334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25.15" customHeight="1">
      <c r="B44" s="29" t="s">
        <v>44</v>
      </c>
      <c r="C44" s="28"/>
      <c r="D44" s="19">
        <v>98102</v>
      </c>
      <c r="E44" s="43">
        <f t="shared" si="1"/>
        <v>6.5401333333333334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25.15" customHeight="1">
      <c r="B45" s="25" t="s">
        <v>45</v>
      </c>
      <c r="C45" s="26"/>
      <c r="D45" s="19">
        <v>110600</v>
      </c>
      <c r="E45" s="44">
        <f t="shared" si="1"/>
        <v>7.3733333333333331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25.15" customHeight="1">
      <c r="B46" s="29" t="s">
        <v>46</v>
      </c>
      <c r="C46" s="28"/>
      <c r="D46" s="19">
        <v>95300</v>
      </c>
      <c r="E46" s="43">
        <f t="shared" si="1"/>
        <v>6.3533333333333335</v>
      </c>
      <c r="F46" s="1"/>
      <c r="G46" s="1" t="s"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25.15" customHeight="1">
      <c r="B47" s="25" t="s">
        <v>47</v>
      </c>
      <c r="C47" s="26"/>
      <c r="D47" s="19">
        <v>17800</v>
      </c>
      <c r="E47" s="44">
        <f t="shared" si="1"/>
        <v>1.1866666666666668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25.15" customHeight="1">
      <c r="B48" s="29" t="s">
        <v>48</v>
      </c>
      <c r="C48" s="28"/>
      <c r="D48" s="19">
        <v>85600</v>
      </c>
      <c r="E48" s="43">
        <f t="shared" si="1"/>
        <v>5.706666666666667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2:37" ht="25.15" customHeight="1">
      <c r="B49" s="25" t="s">
        <v>49</v>
      </c>
      <c r="C49" s="26"/>
      <c r="D49" s="19">
        <v>540000</v>
      </c>
      <c r="E49" s="44">
        <f t="shared" si="1"/>
        <v>36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2:37" ht="25.15" customHeight="1">
      <c r="B50" s="29" t="s">
        <v>50</v>
      </c>
      <c r="C50" s="28"/>
      <c r="D50" s="19">
        <v>230090</v>
      </c>
      <c r="E50" s="43">
        <f t="shared" si="1"/>
        <v>15.339333333333334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2:37" ht="25.15" customHeight="1">
      <c r="B51" s="25" t="s">
        <v>51</v>
      </c>
      <c r="C51" s="26"/>
      <c r="D51" s="19">
        <v>13000</v>
      </c>
      <c r="E51" s="44">
        <f t="shared" si="1"/>
        <v>0.8666666666666667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2:37" ht="25.15" customHeight="1">
      <c r="B52" s="29" t="s">
        <v>52</v>
      </c>
      <c r="C52" s="28"/>
      <c r="D52" s="19">
        <v>75000</v>
      </c>
      <c r="E52" s="43">
        <f t="shared" si="1"/>
        <v>5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2:37" ht="25.15" customHeight="1">
      <c r="B53" s="25" t="s">
        <v>53</v>
      </c>
      <c r="C53" s="26"/>
      <c r="D53" s="19">
        <v>34060</v>
      </c>
      <c r="E53" s="44">
        <f t="shared" si="1"/>
        <v>2.2706666666666666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2:37" ht="25.15" customHeight="1">
      <c r="B54" s="29" t="s">
        <v>54</v>
      </c>
      <c r="C54" s="28"/>
      <c r="D54" s="19">
        <v>180000</v>
      </c>
      <c r="E54" s="43">
        <f t="shared" si="1"/>
        <v>12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2:37" ht="25.15" customHeight="1">
      <c r="B55" s="25" t="s">
        <v>55</v>
      </c>
      <c r="C55" s="26"/>
      <c r="D55" s="19">
        <v>72000</v>
      </c>
      <c r="E55" s="44">
        <f t="shared" si="1"/>
        <v>4.8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2:37" ht="25.15" customHeight="1">
      <c r="B56" s="29" t="s">
        <v>56</v>
      </c>
      <c r="C56" s="28"/>
      <c r="D56" s="19">
        <v>220000</v>
      </c>
      <c r="E56" s="43">
        <f t="shared" si="1"/>
        <v>14.666666666666666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2:37" ht="25.15" customHeight="1">
      <c r="B57" s="25" t="s">
        <v>57</v>
      </c>
      <c r="C57" s="26"/>
      <c r="D57" s="19">
        <v>95800</v>
      </c>
      <c r="E57" s="44">
        <f t="shared" si="1"/>
        <v>6.3866666666666667</v>
      </c>
      <c r="F57" s="1"/>
      <c r="G57" s="1" t="s"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2:37" ht="25.15" customHeight="1">
      <c r="B58" s="29" t="s">
        <v>58</v>
      </c>
      <c r="C58" s="28"/>
      <c r="D58" s="19">
        <v>100760</v>
      </c>
      <c r="E58" s="43">
        <f t="shared" si="1"/>
        <v>6.7173333333333334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2:37" ht="25.15" customHeight="1">
      <c r="B59" s="25" t="s">
        <v>59</v>
      </c>
      <c r="C59" s="26"/>
      <c r="D59" s="19">
        <v>1500</v>
      </c>
      <c r="E59" s="44">
        <f t="shared" si="1"/>
        <v>0.1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2:37" ht="25.15" customHeight="1">
      <c r="B60" s="29" t="s">
        <v>37</v>
      </c>
      <c r="C60" s="28"/>
      <c r="D60" s="19">
        <v>36000</v>
      </c>
      <c r="E60" s="43">
        <f t="shared" si="1"/>
        <v>2.4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2:37" ht="25.15" customHeight="1">
      <c r="B61" s="23" t="s">
        <v>60</v>
      </c>
      <c r="C61" s="24"/>
      <c r="D61" s="33">
        <f>SUM(D40:D60)</f>
        <v>3941312</v>
      </c>
      <c r="E61" s="4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2:37">
      <c r="B62" s="22"/>
    </row>
    <row r="63" spans="2:37" ht="49.9" customHeight="1">
      <c r="B63" s="56" t="s">
        <v>61</v>
      </c>
      <c r="C63" s="56"/>
      <c r="D63" s="56"/>
      <c r="E63" s="56"/>
    </row>
  </sheetData>
  <mergeCells count="11">
    <mergeCell ref="D1:E1"/>
    <mergeCell ref="B63:E63"/>
    <mergeCell ref="B5:C5"/>
    <mergeCell ref="D4:E4"/>
    <mergeCell ref="D5:E5"/>
    <mergeCell ref="D6:E6"/>
    <mergeCell ref="B7:C7"/>
    <mergeCell ref="D7:E7"/>
    <mergeCell ref="B6:C6"/>
    <mergeCell ref="B4:C4"/>
    <mergeCell ref="B9:C11"/>
  </mergeCells>
  <phoneticPr fontId="18"/>
  <hyperlinks>
    <hyperlink ref="B63:E63" r:id="rId1" display="CLICCA QUI PER CREARE IN SMARTSHEET" xr:uid="{469F3BC5-9709-462C-8A8E-149115457D9F}"/>
  </hyperlinks>
  <pageMargins left="0.4" right="0.4" top="0.4" bottom="0.4" header="0" footer="0"/>
  <pageSetup scale="86" fitToHeight="0" orientation="portrait" horizontalDpi="4294967292" verticalDpi="4294967292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F1DE1-E388-5347-9768-D99C58D9C2F2}">
  <sheetPr>
    <tabColor rgb="FFECCF90"/>
    <pageSetUpPr fitToPage="1"/>
  </sheetPr>
  <dimension ref="A1:IU61"/>
  <sheetViews>
    <sheetView showGridLines="0" workbookViewId="0">
      <selection activeCell="I16" sqref="I16"/>
    </sheetView>
  </sheetViews>
  <sheetFormatPr defaultColWidth="10.75" defaultRowHeight="15.75"/>
  <cols>
    <col min="1" max="1" width="3.25" customWidth="1"/>
    <col min="2" max="2" width="34.25" customWidth="1"/>
    <col min="3" max="3" width="45.75" customWidth="1"/>
    <col min="4" max="4" width="17.75" customWidth="1"/>
    <col min="5" max="5" width="30.375" customWidth="1"/>
    <col min="6" max="6" width="3.25" customWidth="1"/>
  </cols>
  <sheetData>
    <row r="1" spans="1:255" s="12" customFormat="1" ht="42" customHeight="1">
      <c r="A1" s="10"/>
      <c r="B1" s="11" t="s">
        <v>1</v>
      </c>
      <c r="C1"/>
      <c r="D1"/>
      <c r="E1"/>
      <c r="F1"/>
      <c r="G1"/>
      <c r="H1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</row>
    <row r="2" spans="1:255" s="7" customFormat="1" ht="25.15" customHeight="1">
      <c r="B2" s="15" t="s">
        <v>3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spans="1:255" ht="25.15" customHeight="1">
      <c r="B3" s="63" t="s">
        <v>4</v>
      </c>
      <c r="C3" s="63"/>
      <c r="D3" s="58" t="s">
        <v>5</v>
      </c>
      <c r="E3" s="58"/>
    </row>
    <row r="4" spans="1:255" ht="34.9" customHeight="1" thickBot="1">
      <c r="B4" s="57"/>
      <c r="C4" s="57"/>
      <c r="D4" s="59"/>
      <c r="E4" s="60"/>
    </row>
    <row r="5" spans="1:255" ht="25.15" customHeight="1">
      <c r="B5" s="63" t="s">
        <v>6</v>
      </c>
      <c r="C5" s="63"/>
      <c r="D5" s="58" t="s">
        <v>7</v>
      </c>
      <c r="E5" s="58"/>
    </row>
    <row r="6" spans="1:255" ht="34.9" customHeight="1" thickBot="1">
      <c r="B6" s="57"/>
      <c r="C6" s="57"/>
      <c r="D6" s="61"/>
      <c r="E6" s="62"/>
    </row>
    <row r="7" spans="1:255" ht="16.5">
      <c r="B7" s="34"/>
      <c r="C7" s="34"/>
      <c r="D7" s="34"/>
      <c r="E7" s="34"/>
    </row>
    <row r="8" spans="1:255" s="4" customFormat="1" ht="34.9" customHeight="1">
      <c r="B8" s="64" t="s">
        <v>8</v>
      </c>
      <c r="C8" s="64"/>
      <c r="D8" s="48" t="s">
        <v>9</v>
      </c>
      <c r="E8" s="37"/>
    </row>
    <row r="9" spans="1:255" s="5" customFormat="1" ht="34.9" customHeight="1">
      <c r="B9" s="64"/>
      <c r="C9" s="64"/>
      <c r="D9" s="48" t="s">
        <v>10</v>
      </c>
      <c r="E9" s="37"/>
    </row>
    <row r="10" spans="1:255" ht="34.9" customHeight="1">
      <c r="B10" s="64"/>
      <c r="C10" s="64"/>
      <c r="D10" s="48" t="s">
        <v>11</v>
      </c>
      <c r="E10" s="37">
        <v>1</v>
      </c>
    </row>
    <row r="11" spans="1:255" ht="10.15" customHeight="1"/>
    <row r="12" spans="1:255" ht="25.15" customHeight="1">
      <c r="C12" s="35" t="s">
        <v>12</v>
      </c>
      <c r="D12" s="49"/>
      <c r="E12" s="47">
        <f>SUM(D36+D60)</f>
        <v>0</v>
      </c>
    </row>
    <row r="13" spans="1:255" ht="25.15" customHeight="1">
      <c r="C13" s="46" t="s">
        <v>13</v>
      </c>
      <c r="D13" s="16">
        <v>2.5000000000000001E-2</v>
      </c>
      <c r="E13" s="38">
        <f>SUM(E12*D13)</f>
        <v>0</v>
      </c>
    </row>
    <row r="14" spans="1:255" ht="25.15" customHeight="1">
      <c r="C14" s="46" t="s">
        <v>14</v>
      </c>
      <c r="D14" s="16">
        <v>0.03</v>
      </c>
      <c r="E14" s="38">
        <f>SUM(E12*D14)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255" ht="25.15" customHeight="1">
      <c r="C15" s="46" t="s">
        <v>15</v>
      </c>
      <c r="D15" s="16">
        <v>0.02</v>
      </c>
      <c r="E15" s="38">
        <f>SUM(E12*D15)</f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255" ht="25.15" customHeight="1">
      <c r="C16" s="46" t="s">
        <v>16</v>
      </c>
      <c r="D16" s="16">
        <v>0.02</v>
      </c>
      <c r="E16" s="38">
        <f>SUM(E12*D16)</f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25.15" customHeight="1">
      <c r="C17" s="36" t="s">
        <v>17</v>
      </c>
      <c r="D17" s="49"/>
      <c r="E17" s="47">
        <f>SUM(E12:E16)</f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10.1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ht="30" customHeight="1">
      <c r="B19" s="20" t="s">
        <v>18</v>
      </c>
      <c r="C19" s="20" t="s">
        <v>19</v>
      </c>
      <c r="D19" s="20" t="s">
        <v>20</v>
      </c>
      <c r="E19" s="39" t="s">
        <v>21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25.15" customHeight="1">
      <c r="B20" s="30" t="s">
        <v>22</v>
      </c>
      <c r="C20" s="31"/>
      <c r="D20" s="18"/>
      <c r="E20" s="40">
        <f>D20/CORE_SF</f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25.15" customHeight="1">
      <c r="B21" s="17" t="s">
        <v>23</v>
      </c>
      <c r="C21" s="6"/>
      <c r="D21" s="19"/>
      <c r="E21" s="41">
        <f t="shared" ref="E21:E35" si="0">D21/CORE_SF</f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25.15" customHeight="1">
      <c r="B22" s="32" t="s">
        <v>24</v>
      </c>
      <c r="C22" s="31"/>
      <c r="D22" s="19"/>
      <c r="E22" s="40">
        <f t="shared" si="0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25.15" customHeight="1">
      <c r="B23" s="17" t="s">
        <v>25</v>
      </c>
      <c r="C23" s="6"/>
      <c r="D23" s="19"/>
      <c r="E23" s="41">
        <f t="shared" si="0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25.15" customHeight="1">
      <c r="B24" s="32" t="s">
        <v>26</v>
      </c>
      <c r="C24" s="31"/>
      <c r="D24" s="19"/>
      <c r="E24" s="40">
        <f t="shared" si="0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25.15" customHeight="1">
      <c r="B25" s="17" t="s">
        <v>27</v>
      </c>
      <c r="C25" s="6"/>
      <c r="D25" s="19"/>
      <c r="E25" s="41">
        <f t="shared" si="0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25.15" customHeight="1">
      <c r="B26" s="32" t="s">
        <v>28</v>
      </c>
      <c r="C26" s="31"/>
      <c r="D26" s="19"/>
      <c r="E26" s="40">
        <f t="shared" si="0"/>
        <v>0</v>
      </c>
      <c r="F26" s="1"/>
      <c r="G26" s="1" t="s"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25.15" customHeight="1">
      <c r="B27" s="17" t="s">
        <v>29</v>
      </c>
      <c r="C27" s="6"/>
      <c r="D27" s="19"/>
      <c r="E27" s="41">
        <f t="shared" si="0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25.15" customHeight="1">
      <c r="B28" s="32" t="s">
        <v>30</v>
      </c>
      <c r="C28" s="31"/>
      <c r="D28" s="19"/>
      <c r="E28" s="40">
        <f t="shared" si="0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25.15" customHeight="1">
      <c r="B29" s="17" t="s">
        <v>31</v>
      </c>
      <c r="C29" s="6"/>
      <c r="D29" s="19"/>
      <c r="E29" s="41">
        <f t="shared" si="0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25.15" customHeight="1">
      <c r="B30" s="32" t="s">
        <v>32</v>
      </c>
      <c r="C30" s="31"/>
      <c r="D30" s="19"/>
      <c r="E30" s="40">
        <f t="shared" si="0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25.15" customHeight="1">
      <c r="B31" s="17" t="s">
        <v>33</v>
      </c>
      <c r="C31" s="6"/>
      <c r="D31" s="19"/>
      <c r="E31" s="41">
        <f t="shared" si="0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25.15" customHeight="1">
      <c r="B32" s="32" t="s">
        <v>34</v>
      </c>
      <c r="C32" s="31"/>
      <c r="D32" s="19"/>
      <c r="E32" s="40">
        <f t="shared" si="0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25.15" customHeight="1">
      <c r="B33" s="17" t="s">
        <v>35</v>
      </c>
      <c r="C33" s="6"/>
      <c r="D33" s="19"/>
      <c r="E33" s="41">
        <f t="shared" si="0"/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25.15" customHeight="1">
      <c r="B34" s="32" t="s">
        <v>36</v>
      </c>
      <c r="C34" s="31"/>
      <c r="D34" s="19"/>
      <c r="E34" s="40">
        <f t="shared" si="0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25.15" customHeight="1">
      <c r="B35" s="17" t="s">
        <v>37</v>
      </c>
      <c r="C35" s="6"/>
      <c r="D35" s="19"/>
      <c r="E35" s="41">
        <f t="shared" si="0"/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25.15" customHeight="1">
      <c r="B36" s="50" t="s">
        <v>38</v>
      </c>
      <c r="C36" s="51"/>
      <c r="D36" s="52">
        <f>SUM(D20:D35)</f>
        <v>0</v>
      </c>
      <c r="E36" s="5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10.1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30" customHeight="1">
      <c r="B38" s="21" t="s">
        <v>39</v>
      </c>
      <c r="C38" s="21" t="s">
        <v>19</v>
      </c>
      <c r="D38" s="21" t="s">
        <v>20</v>
      </c>
      <c r="E38" s="42" t="s">
        <v>21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25.15" customHeight="1">
      <c r="B39" s="27" t="s">
        <v>40</v>
      </c>
      <c r="C39" s="28"/>
      <c r="D39" s="18"/>
      <c r="E39" s="43">
        <f t="shared" ref="E39:E59" si="1">D39/CORE_SF</f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25.15" customHeight="1">
      <c r="B40" s="25" t="s">
        <v>41</v>
      </c>
      <c r="C40" s="26"/>
      <c r="D40" s="19"/>
      <c r="E40" s="44">
        <f t="shared" si="1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25.15" customHeight="1">
      <c r="B41" s="29" t="s">
        <v>42</v>
      </c>
      <c r="C41" s="28"/>
      <c r="D41" s="19"/>
      <c r="E41" s="43">
        <f t="shared" si="1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25.15" customHeight="1">
      <c r="B42" s="25" t="s">
        <v>43</v>
      </c>
      <c r="C42" s="26"/>
      <c r="D42" s="19"/>
      <c r="E42" s="44">
        <f t="shared" si="1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25.15" customHeight="1">
      <c r="B43" s="29" t="s">
        <v>44</v>
      </c>
      <c r="C43" s="28"/>
      <c r="D43" s="19"/>
      <c r="E43" s="43">
        <f t="shared" si="1"/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25.15" customHeight="1">
      <c r="B44" s="25" t="s">
        <v>45</v>
      </c>
      <c r="C44" s="26"/>
      <c r="D44" s="19"/>
      <c r="E44" s="44">
        <f t="shared" si="1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25.15" customHeight="1">
      <c r="B45" s="29" t="s">
        <v>46</v>
      </c>
      <c r="C45" s="28"/>
      <c r="D45" s="19"/>
      <c r="E45" s="43">
        <f t="shared" si="1"/>
        <v>0</v>
      </c>
      <c r="F45" s="1"/>
      <c r="G45" s="1" t="s"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25.15" customHeight="1">
      <c r="B46" s="25" t="s">
        <v>47</v>
      </c>
      <c r="C46" s="26"/>
      <c r="D46" s="19"/>
      <c r="E46" s="44">
        <f t="shared" si="1"/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25.15" customHeight="1">
      <c r="B47" s="29" t="s">
        <v>48</v>
      </c>
      <c r="C47" s="28"/>
      <c r="D47" s="19"/>
      <c r="E47" s="43">
        <f t="shared" si="1"/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25.15" customHeight="1">
      <c r="B48" s="25" t="s">
        <v>49</v>
      </c>
      <c r="C48" s="26"/>
      <c r="D48" s="19"/>
      <c r="E48" s="44">
        <f t="shared" si="1"/>
        <v>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2:37" ht="25.15" customHeight="1">
      <c r="B49" s="29" t="s">
        <v>50</v>
      </c>
      <c r="C49" s="28"/>
      <c r="D49" s="19"/>
      <c r="E49" s="43">
        <f t="shared" si="1"/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2:37" ht="25.15" customHeight="1">
      <c r="B50" s="25" t="s">
        <v>51</v>
      </c>
      <c r="C50" s="26"/>
      <c r="D50" s="19"/>
      <c r="E50" s="44">
        <f t="shared" si="1"/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2:37" ht="25.15" customHeight="1">
      <c r="B51" s="29" t="s">
        <v>52</v>
      </c>
      <c r="C51" s="28"/>
      <c r="D51" s="19"/>
      <c r="E51" s="43">
        <f t="shared" si="1"/>
        <v>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2:37" ht="25.15" customHeight="1">
      <c r="B52" s="25" t="s">
        <v>53</v>
      </c>
      <c r="C52" s="26"/>
      <c r="D52" s="19"/>
      <c r="E52" s="44">
        <f t="shared" si="1"/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2:37" ht="25.15" customHeight="1">
      <c r="B53" s="29" t="s">
        <v>54</v>
      </c>
      <c r="C53" s="28"/>
      <c r="D53" s="19"/>
      <c r="E53" s="43">
        <f t="shared" si="1"/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2:37" ht="25.15" customHeight="1">
      <c r="B54" s="25" t="s">
        <v>55</v>
      </c>
      <c r="C54" s="26"/>
      <c r="D54" s="19"/>
      <c r="E54" s="44">
        <f t="shared" si="1"/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2:37" ht="25.15" customHeight="1">
      <c r="B55" s="29" t="s">
        <v>56</v>
      </c>
      <c r="C55" s="28"/>
      <c r="D55" s="19"/>
      <c r="E55" s="43">
        <f t="shared" si="1"/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2:37" ht="25.15" customHeight="1">
      <c r="B56" s="25" t="s">
        <v>57</v>
      </c>
      <c r="C56" s="26"/>
      <c r="D56" s="19"/>
      <c r="E56" s="44">
        <f t="shared" si="1"/>
        <v>0</v>
      </c>
      <c r="F56" s="1"/>
      <c r="G56" s="1" t="s"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2:37" ht="25.15" customHeight="1">
      <c r="B57" s="29" t="s">
        <v>58</v>
      </c>
      <c r="C57" s="28"/>
      <c r="D57" s="19"/>
      <c r="E57" s="43">
        <f t="shared" si="1"/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2:37" ht="25.15" customHeight="1">
      <c r="B58" s="25" t="s">
        <v>59</v>
      </c>
      <c r="C58" s="26"/>
      <c r="D58" s="19"/>
      <c r="E58" s="44">
        <f t="shared" si="1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2:37" ht="25.15" customHeight="1">
      <c r="B59" s="29" t="s">
        <v>37</v>
      </c>
      <c r="C59" s="28"/>
      <c r="D59" s="19"/>
      <c r="E59" s="43">
        <f t="shared" si="1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2:37" ht="25.15" customHeight="1">
      <c r="B60" s="23" t="s">
        <v>60</v>
      </c>
      <c r="C60" s="24"/>
      <c r="D60" s="33">
        <f>SUM(D39:D59)</f>
        <v>0</v>
      </c>
      <c r="E60" s="45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2:37">
      <c r="B61" s="22"/>
    </row>
  </sheetData>
  <mergeCells count="9">
    <mergeCell ref="B6:C6"/>
    <mergeCell ref="D6:E6"/>
    <mergeCell ref="B8:C10"/>
    <mergeCell ref="B3:C3"/>
    <mergeCell ref="D3:E3"/>
    <mergeCell ref="B4:C4"/>
    <mergeCell ref="D4:E4"/>
    <mergeCell ref="B5:C5"/>
    <mergeCell ref="D5:E5"/>
  </mergeCells>
  <phoneticPr fontId="18"/>
  <pageMargins left="0.4" right="0.4" top="0.4" bottom="0.4" header="0" footer="0"/>
  <pageSetup scale="86" fitToHeight="0" orientation="portrait" horizontalDpi="4294967292" verticalDpi="4294967292" r:id="rId1"/>
  <rowBreaks count="1" manualBreakCount="1">
    <brk id="3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F73AC-47B9-C94E-8C41-AA0690C43B9F}">
  <sheetPr>
    <tabColor theme="1" tint="0.34998626667073579"/>
  </sheetPr>
  <dimension ref="B1:B2"/>
  <sheetViews>
    <sheetView showGridLines="0" workbookViewId="0">
      <selection activeCell="AJ87" sqref="AJ87"/>
    </sheetView>
  </sheetViews>
  <sheetFormatPr defaultColWidth="10.75" defaultRowHeight="15"/>
  <cols>
    <col min="1" max="1" width="3.25" style="3" customWidth="1"/>
    <col min="2" max="2" width="88.25" style="3" customWidth="1"/>
    <col min="3" max="16384" width="10.75" style="3"/>
  </cols>
  <sheetData>
    <row r="1" spans="2:2" ht="19.899999999999999" customHeight="1"/>
    <row r="2" spans="2:2" ht="111" customHeight="1">
      <c r="B2" s="2" t="s">
        <v>62</v>
      </c>
    </row>
  </sheetData>
  <phoneticPr fontId="18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ESEMPIO - Budget per edilizia</vt:lpstr>
      <vt:lpstr>VUOTO - Budget per edilizia</vt:lpstr>
      <vt:lpstr>- Dichiarazione di non responsa</vt:lpstr>
      <vt:lpstr>'VUOTO - Budget per edilizia'!CORE_SF</vt:lpstr>
      <vt:lpstr>CORE_SF</vt:lpstr>
      <vt:lpstr>'ESEMPIO - Budget per edilizia'!Print_Area</vt:lpstr>
      <vt:lpstr>'VUOTO - Budget per edilizia'!Print_Area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Hansen Han （韩辉）</cp:lastModifiedBy>
  <dcterms:created xsi:type="dcterms:W3CDTF">2015-10-13T21:42:08Z</dcterms:created>
  <dcterms:modified xsi:type="dcterms:W3CDTF">2025-05-12T02:47:06Z</dcterms:modified>
</cp:coreProperties>
</file>