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IT\-content-production-plan-scheduling-templates\"/>
    </mc:Choice>
  </mc:AlternateContent>
  <xr:revisionPtr revIDLastSave="0" documentId="13_ncr:1_{21F5E244-6925-41F5-99ED-3F8E1BFA308B}" xr6:coauthVersionLast="47" xr6:coauthVersionMax="47" xr10:uidLastSave="{00000000-0000-0000-0000-000000000000}"/>
  <bookViews>
    <workbookView xWindow="555" yWindow="8115" windowWidth="55440" windowHeight="21195" tabRatio="605" xr2:uid="{00000000-000D-0000-FFFF-FFFF00000000}"/>
  </bookViews>
  <sheets>
    <sheet name="Programma di produzione princip" sheetId="16" r:id="rId1"/>
    <sheet name="Product Master" sheetId="18" r:id="rId2"/>
    <sheet name="pianificazione della capacità a" sheetId="19" r:id="rId3"/>
    <sheet name="Requisiti di materiale" sheetId="20" r:id="rId4"/>
    <sheet name="Analisi ipotetica" sheetId="21" r:id="rId5"/>
    <sheet name="Legende menu a discesa - NON EL" sheetId="14" r:id="rId6"/>
    <sheet name="- Dichiarazione di non responsa" sheetId="8" r:id="rId7"/>
  </sheets>
  <externalReferences>
    <externalReference r:id="rId8"/>
    <externalReference r:id="rId9"/>
  </externalReferences>
  <definedNames>
    <definedName name="_xlnm.Print_Area" localSheetId="4">'Analisi ipotetica'!$A$1:$D$22</definedName>
    <definedName name="_xlnm.Print_Area" localSheetId="2">'pianificazione della capacità a'!$A$1:$D$22</definedName>
    <definedName name="_xlnm.Print_Area" localSheetId="1">'Product Master'!$A$1:$K$22</definedName>
    <definedName name="_xlnm.Print_Area" localSheetId="0">'Programma di produzione princip'!$B$1:$CF$44</definedName>
    <definedName name="_xlnm.Print_Area" localSheetId="3">'Requisiti di materiale'!$A$1:$D$22</definedName>
    <definedName name="TAX">'[1]Bid Tabulation'!$E$158</definedName>
    <definedName name="Type" localSheetId="4">'[2]Maintenance Work Order'!#REF!</definedName>
    <definedName name="Type" localSheetId="2">'[2]Maintenance Work Order'!#REF!</definedName>
    <definedName name="Type" localSheetId="1">'[2]Maintenance Work Order'!#REF!</definedName>
    <definedName name="Type" localSheetId="3">'[2]Maintenance Work Order'!#REF!</definedName>
    <definedName name="Type">'[2]Maintenance Work Order'!#REF!</definedName>
    <definedName name="valHighlight" localSheetId="4">'Analisi ipotetica'!#REF!</definedName>
    <definedName name="valHighlight" localSheetId="2">'pianificazione della capacità a'!#REF!</definedName>
    <definedName name="valHighlight" localSheetId="3">'Requisiti di materiale'!#REF!</definedName>
    <definedName name="valHighlight">'Product Master'!#REF!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11" i="16" l="1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AN11" i="16"/>
  <c r="AO11" i="16"/>
  <c r="AP11" i="16"/>
  <c r="AQ11" i="16"/>
  <c r="AR11" i="16"/>
  <c r="AS11" i="16"/>
  <c r="AT11" i="16"/>
  <c r="AU11" i="16"/>
  <c r="AV11" i="16"/>
  <c r="AW11" i="16"/>
  <c r="AX11" i="16"/>
  <c r="AY11" i="16"/>
  <c r="AZ11" i="16"/>
  <c r="BA11" i="16"/>
  <c r="BB11" i="16"/>
  <c r="BC11" i="16"/>
  <c r="BD11" i="16"/>
  <c r="BE11" i="16"/>
  <c r="BF11" i="16"/>
  <c r="BG11" i="16"/>
  <c r="BH11" i="16"/>
  <c r="BI11" i="16"/>
  <c r="BJ11" i="16"/>
  <c r="BK11" i="16"/>
  <c r="BL11" i="16"/>
  <c r="BM11" i="16"/>
  <c r="BN11" i="16"/>
  <c r="BO11" i="16"/>
  <c r="BP11" i="16"/>
  <c r="BQ11" i="16"/>
  <c r="BR11" i="16"/>
  <c r="BS11" i="16"/>
  <c r="BT11" i="16"/>
  <c r="BU11" i="16"/>
  <c r="BV11" i="16"/>
  <c r="BW11" i="16"/>
  <c r="BX11" i="16"/>
  <c r="BY11" i="16"/>
  <c r="BZ11" i="16"/>
  <c r="CA11" i="16"/>
  <c r="CB11" i="16"/>
  <c r="CC11" i="16"/>
  <c r="CD11" i="16"/>
  <c r="CE11" i="16"/>
  <c r="T10" i="16"/>
  <c r="U10" i="16"/>
  <c r="V10" i="16"/>
  <c r="W10" i="16"/>
  <c r="X10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AN10" i="16"/>
  <c r="AO10" i="16"/>
  <c r="AP10" i="16"/>
  <c r="AQ10" i="16"/>
  <c r="AR10" i="16"/>
  <c r="AS10" i="16"/>
  <c r="AT10" i="16"/>
  <c r="AU10" i="16"/>
  <c r="AV10" i="16"/>
  <c r="AW10" i="16"/>
  <c r="AX10" i="16"/>
  <c r="AY10" i="16"/>
  <c r="AZ10" i="16"/>
  <c r="BA10" i="16"/>
  <c r="BB10" i="16"/>
  <c r="BC10" i="16"/>
  <c r="BD10" i="16"/>
  <c r="BE10" i="16"/>
  <c r="BF10" i="16"/>
  <c r="BG10" i="16"/>
  <c r="BH10" i="16"/>
  <c r="BI10" i="16"/>
  <c r="BJ10" i="16"/>
  <c r="BK10" i="16"/>
  <c r="BL10" i="16"/>
  <c r="BM10" i="16"/>
  <c r="BN10" i="16"/>
  <c r="BO10" i="16"/>
  <c r="BP10" i="16"/>
  <c r="BQ10" i="16"/>
  <c r="BR10" i="16"/>
  <c r="BS10" i="16"/>
  <c r="BT10" i="16"/>
  <c r="BU10" i="16"/>
  <c r="BV10" i="16"/>
  <c r="BW10" i="16"/>
  <c r="BX10" i="16"/>
  <c r="BY10" i="16"/>
  <c r="BZ10" i="16"/>
  <c r="CA10" i="16"/>
  <c r="CB10" i="16"/>
  <c r="CC10" i="16"/>
  <c r="CD10" i="16"/>
  <c r="CE10" i="16"/>
  <c r="T9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AI9" i="16"/>
  <c r="AJ9" i="16"/>
  <c r="AK9" i="16"/>
  <c r="AL9" i="16"/>
  <c r="AM9" i="16"/>
  <c r="AN9" i="16"/>
  <c r="AO9" i="16"/>
  <c r="AP9" i="16"/>
  <c r="AQ9" i="16"/>
  <c r="AR9" i="16"/>
  <c r="AS9" i="16"/>
  <c r="AT9" i="16"/>
  <c r="AU9" i="16"/>
  <c r="AV9" i="16"/>
  <c r="AW9" i="16"/>
  <c r="AX9" i="16"/>
  <c r="AY9" i="16"/>
  <c r="AZ9" i="16"/>
  <c r="BA9" i="16"/>
  <c r="BB9" i="16"/>
  <c r="BC9" i="16"/>
  <c r="BD9" i="16"/>
  <c r="BE9" i="16"/>
  <c r="BF9" i="16"/>
  <c r="BG9" i="16"/>
  <c r="BH9" i="16"/>
  <c r="BI9" i="16"/>
  <c r="BJ9" i="16"/>
  <c r="BK9" i="16"/>
  <c r="BL9" i="16"/>
  <c r="BM9" i="16"/>
  <c r="BN9" i="16"/>
  <c r="BO9" i="16"/>
  <c r="BP9" i="16"/>
  <c r="BQ9" i="16"/>
  <c r="BR9" i="16"/>
  <c r="BS9" i="16"/>
  <c r="BT9" i="16"/>
  <c r="BU9" i="16"/>
  <c r="BV9" i="16"/>
  <c r="BW9" i="16"/>
  <c r="BX9" i="16"/>
  <c r="BY9" i="16"/>
  <c r="BZ9" i="16"/>
  <c r="CA9" i="16"/>
  <c r="CB9" i="16"/>
  <c r="CC9" i="16"/>
  <c r="CD9" i="16"/>
  <c r="CE9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AI8" i="16"/>
  <c r="AJ8" i="16"/>
  <c r="AK8" i="16"/>
  <c r="AL8" i="16"/>
  <c r="AM8" i="16"/>
  <c r="AN8" i="16"/>
  <c r="AO8" i="16"/>
  <c r="AP8" i="16"/>
  <c r="AQ8" i="16"/>
  <c r="AR8" i="16"/>
  <c r="AS8" i="16"/>
  <c r="AT8" i="16"/>
  <c r="AU8" i="16"/>
  <c r="AV8" i="16"/>
  <c r="AW8" i="16"/>
  <c r="AX8" i="16"/>
  <c r="AY8" i="16"/>
  <c r="AZ8" i="16"/>
  <c r="BA8" i="16"/>
  <c r="BB8" i="16"/>
  <c r="BC8" i="16"/>
  <c r="BD8" i="16"/>
  <c r="BE8" i="16"/>
  <c r="BF8" i="16"/>
  <c r="BG8" i="16"/>
  <c r="BH8" i="16"/>
  <c r="BI8" i="16"/>
  <c r="BJ8" i="16"/>
  <c r="BK8" i="16"/>
  <c r="BL8" i="16"/>
  <c r="BM8" i="16"/>
  <c r="BN8" i="16"/>
  <c r="BO8" i="16"/>
  <c r="BP8" i="16"/>
  <c r="BQ8" i="16"/>
  <c r="BR8" i="16"/>
  <c r="BS8" i="16"/>
  <c r="BT8" i="16"/>
  <c r="BU8" i="16"/>
  <c r="BV8" i="16"/>
  <c r="BW8" i="16"/>
  <c r="BX8" i="16"/>
  <c r="BY8" i="16"/>
  <c r="BZ8" i="16"/>
  <c r="CA8" i="16"/>
  <c r="CB8" i="16"/>
  <c r="CC8" i="16"/>
  <c r="CD8" i="16"/>
  <c r="CE8" i="16"/>
  <c r="CD15" i="16"/>
  <c r="CE15" i="16"/>
  <c r="CC17" i="16"/>
  <c r="CC15" i="16"/>
  <c r="CB17" i="16"/>
  <c r="CB15" i="16"/>
  <c r="CA17" i="16"/>
  <c r="CA15" i="16"/>
  <c r="BZ17" i="16"/>
  <c r="BZ15" i="16"/>
  <c r="BY17" i="16"/>
  <c r="BY15" i="16"/>
  <c r="BX17" i="16"/>
  <c r="BX15" i="16"/>
  <c r="BW17" i="16"/>
  <c r="BW15" i="16"/>
  <c r="BV17" i="16"/>
  <c r="BV15" i="16"/>
  <c r="BU17" i="16"/>
  <c r="BU15" i="16"/>
  <c r="BT17" i="16"/>
  <c r="BT15" i="16"/>
  <c r="BS17" i="16"/>
  <c r="BS15" i="16"/>
  <c r="BR17" i="16"/>
  <c r="BR15" i="16"/>
  <c r="BQ18" i="16"/>
  <c r="BQ17" i="16"/>
  <c r="BQ15" i="16"/>
  <c r="BP18" i="16"/>
  <c r="BP17" i="16"/>
  <c r="BP15" i="16"/>
  <c r="BO18" i="16"/>
  <c r="BO17" i="16"/>
  <c r="BO15" i="16"/>
  <c r="BN18" i="16"/>
  <c r="BN17" i="16"/>
  <c r="BN15" i="16"/>
  <c r="BM18" i="16"/>
  <c r="BM17" i="16"/>
  <c r="BM15" i="16"/>
  <c r="BL18" i="16"/>
  <c r="BL17" i="16"/>
  <c r="BL15" i="16"/>
  <c r="BK18" i="16"/>
  <c r="BK17" i="16"/>
  <c r="BK15" i="16"/>
  <c r="BJ18" i="16"/>
  <c r="BJ17" i="16"/>
  <c r="BJ15" i="16"/>
  <c r="BI18" i="16"/>
  <c r="BI17" i="16"/>
  <c r="BI15" i="16"/>
  <c r="BH18" i="16"/>
  <c r="BH17" i="16"/>
  <c r="BH15" i="16"/>
  <c r="BG18" i="16"/>
  <c r="BG17" i="16"/>
  <c r="BG15" i="16"/>
  <c r="BF18" i="16"/>
  <c r="BF17" i="16"/>
  <c r="BF15" i="16"/>
  <c r="BE18" i="16"/>
  <c r="BE17" i="16"/>
  <c r="BE15" i="16"/>
  <c r="BD18" i="16"/>
  <c r="BD17" i="16"/>
  <c r="BD15" i="16"/>
  <c r="BC18" i="16"/>
  <c r="BC17" i="16"/>
  <c r="BC15" i="16"/>
  <c r="BB18" i="16"/>
  <c r="BB17" i="16"/>
  <c r="BB15" i="16"/>
  <c r="BA18" i="16"/>
  <c r="BA17" i="16"/>
  <c r="BA15" i="16"/>
  <c r="AZ18" i="16"/>
  <c r="AZ17" i="16"/>
  <c r="AZ15" i="16"/>
  <c r="AY18" i="16"/>
  <c r="AY17" i="16"/>
  <c r="AY15" i="16"/>
  <c r="AX18" i="16"/>
  <c r="AX17" i="16"/>
  <c r="AX15" i="16"/>
  <c r="AW18" i="16"/>
  <c r="AW17" i="16"/>
  <c r="AW15" i="16"/>
  <c r="AV15" i="16"/>
  <c r="AU16" i="16"/>
  <c r="AU15" i="16"/>
  <c r="AT16" i="16"/>
  <c r="AT15" i="16"/>
  <c r="AS16" i="16"/>
  <c r="AS15" i="16"/>
  <c r="AR15" i="16"/>
  <c r="AQ15" i="16"/>
  <c r="AP15" i="16"/>
  <c r="AO15" i="16"/>
  <c r="AN15" i="16"/>
  <c r="AM15" i="16"/>
  <c r="AP27" i="16"/>
  <c r="AO25" i="16"/>
  <c r="AN26" i="16"/>
  <c r="AN25" i="16"/>
  <c r="AM26" i="16"/>
  <c r="AM25" i="16"/>
  <c r="AK22" i="16"/>
  <c r="AJ24" i="16"/>
  <c r="AJ22" i="16"/>
  <c r="AI23" i="16"/>
  <c r="AI22" i="16"/>
  <c r="AH23" i="16"/>
  <c r="AH22" i="16"/>
  <c r="AL13" i="16"/>
  <c r="AK13" i="16"/>
  <c r="AL12" i="16"/>
  <c r="AK12" i="16"/>
  <c r="AJ12" i="16"/>
  <c r="AI12" i="16"/>
  <c r="AH12" i="16"/>
  <c r="AG12" i="16"/>
  <c r="AF12" i="16"/>
  <c r="AE12" i="16"/>
  <c r="AD12" i="16"/>
  <c r="B10" i="18"/>
  <c r="B6" i="18"/>
  <c r="B3" i="18"/>
  <c r="B4" i="18"/>
  <c r="B5" i="18"/>
  <c r="B7" i="18"/>
  <c r="B8" i="18"/>
  <c r="B9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35" i="16"/>
  <c r="M36" i="16"/>
  <c r="M37" i="16"/>
  <c r="M38" i="16"/>
  <c r="M39" i="16"/>
  <c r="M40" i="16"/>
  <c r="M41" i="16"/>
  <c r="M7" i="16"/>
  <c r="I14" i="16"/>
  <c r="S6" i="16"/>
  <c r="T6" i="16"/>
  <c r="T36" i="16" s="1"/>
  <c r="U6" i="16"/>
  <c r="U34" i="16" s="1"/>
  <c r="U14" i="16"/>
  <c r="T41" i="16"/>
  <c r="S41" i="16"/>
  <c r="U40" i="16"/>
  <c r="T40" i="16"/>
  <c r="S40" i="16"/>
  <c r="U39" i="16"/>
  <c r="T39" i="16"/>
  <c r="S39" i="16"/>
  <c r="U38" i="16"/>
  <c r="T38" i="16"/>
  <c r="S38" i="16"/>
  <c r="U37" i="16"/>
  <c r="T37" i="16"/>
  <c r="S37" i="16"/>
  <c r="U36" i="16"/>
  <c r="S36" i="16"/>
  <c r="I35" i="16"/>
  <c r="J35" i="16"/>
  <c r="S35" i="16"/>
  <c r="R35" i="16"/>
  <c r="T34" i="16"/>
  <c r="S34" i="16"/>
  <c r="U33" i="16"/>
  <c r="T33" i="16"/>
  <c r="S33" i="16"/>
  <c r="U32" i="16"/>
  <c r="T32" i="16"/>
  <c r="S32" i="16"/>
  <c r="U31" i="16"/>
  <c r="T31" i="16"/>
  <c r="S31" i="16"/>
  <c r="U30" i="16"/>
  <c r="T30" i="16"/>
  <c r="S30" i="16"/>
  <c r="U29" i="16"/>
  <c r="T29" i="16"/>
  <c r="S29" i="16"/>
  <c r="I28" i="16"/>
  <c r="J28" i="16"/>
  <c r="S28" i="16"/>
  <c r="R28" i="16"/>
  <c r="U27" i="16"/>
  <c r="T27" i="16"/>
  <c r="S27" i="16"/>
  <c r="U26" i="16"/>
  <c r="T26" i="16"/>
  <c r="S26" i="16"/>
  <c r="U25" i="16"/>
  <c r="T25" i="16"/>
  <c r="S25" i="16"/>
  <c r="U24" i="16"/>
  <c r="T24" i="16"/>
  <c r="S24" i="16"/>
  <c r="U23" i="16"/>
  <c r="T23" i="16"/>
  <c r="S23" i="16"/>
  <c r="U22" i="16"/>
  <c r="T22" i="16"/>
  <c r="S22" i="16"/>
  <c r="I21" i="16" a="1"/>
  <c r="I21" i="16" s="1"/>
  <c r="J21" i="16"/>
  <c r="S21" i="16"/>
  <c r="R21" i="16"/>
  <c r="U20" i="16"/>
  <c r="T20" i="16"/>
  <c r="S20" i="16"/>
  <c r="U19" i="16"/>
  <c r="T19" i="16"/>
  <c r="S19" i="16"/>
  <c r="U18" i="16"/>
  <c r="T18" i="16"/>
  <c r="S18" i="16"/>
  <c r="U17" i="16"/>
  <c r="T17" i="16"/>
  <c r="S17" i="16"/>
  <c r="U16" i="16"/>
  <c r="T16" i="16"/>
  <c r="S16" i="16"/>
  <c r="U15" i="16"/>
  <c r="T15" i="16"/>
  <c r="S15" i="16"/>
  <c r="S14" i="16"/>
  <c r="R14" i="16"/>
  <c r="U13" i="16"/>
  <c r="T13" i="16"/>
  <c r="S13" i="16"/>
  <c r="U12" i="16"/>
  <c r="T12" i="16"/>
  <c r="S12" i="16"/>
  <c r="S11" i="16"/>
  <c r="S10" i="16"/>
  <c r="S9" i="16"/>
  <c r="S8" i="16"/>
  <c r="I7" i="16"/>
  <c r="J7" i="16"/>
  <c r="S7" i="16"/>
  <c r="R7" i="16"/>
  <c r="U7" i="16" l="1"/>
  <c r="T7" i="16"/>
  <c r="U21" i="16"/>
  <c r="T21" i="16"/>
  <c r="U35" i="16"/>
  <c r="T35" i="16"/>
  <c r="U28" i="16"/>
  <c r="T28" i="16"/>
  <c r="V6" i="16"/>
  <c r="V28" i="16" s="1"/>
  <c r="U41" i="16"/>
  <c r="T14" i="16"/>
  <c r="V21" i="16" l="1"/>
  <c r="V24" i="16"/>
  <c r="V23" i="16"/>
  <c r="V33" i="16"/>
  <c r="V41" i="16"/>
  <c r="V40" i="16"/>
  <c r="V37" i="16"/>
  <c r="V19" i="16"/>
  <c r="V14" i="16"/>
  <c r="V36" i="16"/>
  <c r="V27" i="16"/>
  <c r="V18" i="16"/>
  <c r="V13" i="16"/>
  <c r="V38" i="16"/>
  <c r="V34" i="16"/>
  <c r="W6" i="16"/>
  <c r="V22" i="16"/>
  <c r="V15" i="16"/>
  <c r="V29" i="16"/>
  <c r="V30" i="16"/>
  <c r="V31" i="16"/>
  <c r="V17" i="16"/>
  <c r="V12" i="16"/>
  <c r="V20" i="16"/>
  <c r="V25" i="16"/>
  <c r="V32" i="16"/>
  <c r="V16" i="16"/>
  <c r="V26" i="16"/>
  <c r="V39" i="16"/>
  <c r="V35" i="16"/>
  <c r="V7" i="16"/>
  <c r="W14" i="16" l="1"/>
  <c r="W23" i="16"/>
  <c r="X6" i="16"/>
  <c r="W22" i="16"/>
  <c r="W34" i="16"/>
  <c r="W32" i="16"/>
  <c r="W41" i="16"/>
  <c r="W40" i="16"/>
  <c r="W39" i="16"/>
  <c r="W36" i="16"/>
  <c r="W18" i="16"/>
  <c r="W12" i="16"/>
  <c r="W38" i="16"/>
  <c r="W29" i="16"/>
  <c r="W33" i="16"/>
  <c r="W30" i="16"/>
  <c r="W31" i="16"/>
  <c r="W37" i="16"/>
  <c r="W27" i="16"/>
  <c r="W17" i="16"/>
  <c r="W20" i="16"/>
  <c r="W13" i="16"/>
  <c r="W24" i="16"/>
  <c r="W25" i="16"/>
  <c r="W16" i="16"/>
  <c r="W26" i="16"/>
  <c r="W19" i="16"/>
  <c r="W15" i="16"/>
  <c r="W35" i="16"/>
  <c r="W28" i="16"/>
  <c r="W7" i="16"/>
  <c r="W21" i="16"/>
  <c r="X22" i="16" l="1"/>
  <c r="X34" i="16"/>
  <c r="X14" i="16"/>
  <c r="X33" i="16"/>
  <c r="X40" i="16"/>
  <c r="X39" i="16"/>
  <c r="X38" i="16"/>
  <c r="X27" i="16"/>
  <c r="X24" i="16"/>
  <c r="X17" i="16"/>
  <c r="Y6" i="16"/>
  <c r="X19" i="16"/>
  <c r="X30" i="16"/>
  <c r="X31" i="16"/>
  <c r="X41" i="16"/>
  <c r="X35" i="16"/>
  <c r="X12" i="16"/>
  <c r="X23" i="16"/>
  <c r="X13" i="16"/>
  <c r="X20" i="16"/>
  <c r="X29" i="16"/>
  <c r="X18" i="16"/>
  <c r="X25" i="16"/>
  <c r="X36" i="16"/>
  <c r="X16" i="16"/>
  <c r="X32" i="16"/>
  <c r="X26" i="16"/>
  <c r="X37" i="16"/>
  <c r="X15" i="16"/>
  <c r="X28" i="16"/>
  <c r="X21" i="16"/>
  <c r="X7" i="16"/>
  <c r="Y34" i="16" l="1"/>
  <c r="Y33" i="16"/>
  <c r="Y32" i="16"/>
  <c r="Y14" i="16"/>
  <c r="Y39" i="16"/>
  <c r="Y38" i="16"/>
  <c r="Y37" i="16"/>
  <c r="Y27" i="16"/>
  <c r="Y24" i="16"/>
  <c r="Y16" i="16"/>
  <c r="Y40" i="16"/>
  <c r="Y19" i="16"/>
  <c r="Y29" i="16"/>
  <c r="Y35" i="16"/>
  <c r="Y41" i="16"/>
  <c r="Y30" i="16"/>
  <c r="Y31" i="16"/>
  <c r="Y20" i="16"/>
  <c r="Y36" i="16"/>
  <c r="Z6" i="16"/>
  <c r="Y15" i="16"/>
  <c r="Y17" i="16"/>
  <c r="Y12" i="16"/>
  <c r="Y23" i="16"/>
  <c r="Y13" i="16"/>
  <c r="Y22" i="16"/>
  <c r="Y25" i="16"/>
  <c r="Y26" i="16"/>
  <c r="Y18" i="16"/>
  <c r="Y21" i="16"/>
  <c r="Y28" i="16"/>
  <c r="Y7" i="16"/>
  <c r="Z33" i="16" l="1"/>
  <c r="Z32" i="16"/>
  <c r="Z38" i="16"/>
  <c r="Z37" i="16"/>
  <c r="Z27" i="16"/>
  <c r="Z36" i="16"/>
  <c r="Z26" i="16"/>
  <c r="Z35" i="16"/>
  <c r="Z14" i="16"/>
  <c r="AA6" i="16"/>
  <c r="Z15" i="16"/>
  <c r="Z40" i="16"/>
  <c r="Z19" i="16"/>
  <c r="Z20" i="16"/>
  <c r="Z29" i="16"/>
  <c r="Z41" i="16"/>
  <c r="Z31" i="16"/>
  <c r="Z24" i="16"/>
  <c r="Z39" i="16"/>
  <c r="Z17" i="16"/>
  <c r="Z12" i="16"/>
  <c r="Z18" i="16"/>
  <c r="Z13" i="16"/>
  <c r="Z34" i="16"/>
  <c r="Z22" i="16"/>
  <c r="Z30" i="16"/>
  <c r="Z23" i="16"/>
  <c r="Z25" i="16"/>
  <c r="Z16" i="16"/>
  <c r="Z21" i="16"/>
  <c r="Z7" i="16"/>
  <c r="Z28" i="16"/>
  <c r="AA32" i="16" l="1"/>
  <c r="AA31" i="16"/>
  <c r="AA41" i="16"/>
  <c r="AA14" i="16"/>
  <c r="AA37" i="16"/>
  <c r="AB6" i="16"/>
  <c r="AA36" i="16"/>
  <c r="AA26" i="16"/>
  <c r="AA25" i="16"/>
  <c r="AA27" i="16"/>
  <c r="AA20" i="16"/>
  <c r="AA38" i="16"/>
  <c r="AA29" i="16"/>
  <c r="AA39" i="16"/>
  <c r="AA33" i="16"/>
  <c r="AA24" i="16"/>
  <c r="AA13" i="16"/>
  <c r="AA34" i="16"/>
  <c r="AA22" i="16"/>
  <c r="AA30" i="16"/>
  <c r="AA23" i="16"/>
  <c r="AA18" i="16"/>
  <c r="AA15" i="16"/>
  <c r="AA16" i="16"/>
  <c r="AA19" i="16"/>
  <c r="AA35" i="16"/>
  <c r="AA17" i="16"/>
  <c r="AA12" i="16"/>
  <c r="AA40" i="16"/>
  <c r="AA7" i="16"/>
  <c r="AA21" i="16"/>
  <c r="AA28" i="16"/>
  <c r="AB31" i="16" l="1"/>
  <c r="AB30" i="16"/>
  <c r="AB40" i="16"/>
  <c r="AB36" i="16"/>
  <c r="AB14" i="16"/>
  <c r="AB24" i="16"/>
  <c r="AC6" i="16"/>
  <c r="AB34" i="16"/>
  <c r="AB26" i="16"/>
  <c r="AB20" i="16"/>
  <c r="AB38" i="16"/>
  <c r="AB29" i="16"/>
  <c r="AB15" i="16"/>
  <c r="AB33" i="16"/>
  <c r="AB12" i="16"/>
  <c r="AB39" i="16"/>
  <c r="AB37" i="16"/>
  <c r="AB27" i="16"/>
  <c r="AB41" i="16"/>
  <c r="AB22" i="16"/>
  <c r="AB23" i="16"/>
  <c r="AB35" i="16"/>
  <c r="AB18" i="16"/>
  <c r="AB16" i="16"/>
  <c r="AB32" i="16"/>
  <c r="AB19" i="16"/>
  <c r="AB17" i="16"/>
  <c r="AB13" i="16"/>
  <c r="AB25" i="16"/>
  <c r="AB7" i="16"/>
  <c r="AB28" i="16"/>
  <c r="AB21" i="16"/>
  <c r="AC30" i="16" l="1"/>
  <c r="AC29" i="16"/>
  <c r="AC41" i="16"/>
  <c r="AC39" i="16"/>
  <c r="AC23" i="16"/>
  <c r="AD6" i="16"/>
  <c r="AC33" i="16"/>
  <c r="AC26" i="16"/>
  <c r="AC14" i="16"/>
  <c r="AC38" i="16"/>
  <c r="AC15" i="16"/>
  <c r="AC32" i="16"/>
  <c r="AC24" i="16"/>
  <c r="AC20" i="16"/>
  <c r="AC12" i="16"/>
  <c r="AC37" i="16"/>
  <c r="AC27" i="16"/>
  <c r="AC40" i="16"/>
  <c r="AC34" i="16"/>
  <c r="AC25" i="16"/>
  <c r="AC18" i="16"/>
  <c r="AC36" i="16"/>
  <c r="AC19" i="16"/>
  <c r="AC17" i="16"/>
  <c r="AC13" i="16"/>
  <c r="AC31" i="16"/>
  <c r="AC22" i="16"/>
  <c r="AC16" i="16"/>
  <c r="AC21" i="16"/>
  <c r="AC28" i="16"/>
  <c r="AC35" i="16"/>
  <c r="AC7" i="16"/>
  <c r="AD29" i="16" l="1"/>
  <c r="AD41" i="16"/>
  <c r="AD40" i="16"/>
  <c r="AD38" i="16"/>
  <c r="AD22" i="16"/>
  <c r="AD32" i="16"/>
  <c r="AD34" i="16"/>
  <c r="AD14" i="16"/>
  <c r="AD15" i="16"/>
  <c r="AD33" i="16"/>
  <c r="AD30" i="16"/>
  <c r="AD36" i="16"/>
  <c r="AD24" i="16"/>
  <c r="AD20" i="16"/>
  <c r="AD39" i="16"/>
  <c r="AD37" i="16"/>
  <c r="AD27" i="16"/>
  <c r="AD19" i="16"/>
  <c r="AD26" i="16"/>
  <c r="AD25" i="16"/>
  <c r="AD23" i="16"/>
  <c r="AD18" i="16"/>
  <c r="AD16" i="16"/>
  <c r="AE6" i="16"/>
  <c r="AD17" i="16"/>
  <c r="AD13" i="16"/>
  <c r="AD31" i="16"/>
  <c r="AD7" i="16"/>
  <c r="AD35" i="16"/>
  <c r="AD28" i="16"/>
  <c r="AD21" i="16"/>
  <c r="AE14" i="16" l="1"/>
  <c r="AE41" i="16"/>
  <c r="AF6" i="16"/>
  <c r="AE40" i="16"/>
  <c r="AE39" i="16"/>
  <c r="AE37" i="16"/>
  <c r="AE34" i="16"/>
  <c r="AE23" i="16"/>
  <c r="AE35" i="16"/>
  <c r="AE29" i="16"/>
  <c r="AE33" i="16"/>
  <c r="AE16" i="16"/>
  <c r="AE32" i="16"/>
  <c r="AE30" i="16"/>
  <c r="AE27" i="16"/>
  <c r="AE19" i="16"/>
  <c r="AE18" i="16"/>
  <c r="AE38" i="16"/>
  <c r="AE26" i="16"/>
  <c r="AE20" i="16"/>
  <c r="AE15" i="16"/>
  <c r="AE25" i="16"/>
  <c r="AE36" i="16"/>
  <c r="AE17" i="16"/>
  <c r="AE13" i="16"/>
  <c r="AE31" i="16"/>
  <c r="AE22" i="16"/>
  <c r="AE24" i="16"/>
  <c r="AE21" i="16"/>
  <c r="AE7" i="16"/>
  <c r="AE28" i="16"/>
  <c r="AF40" i="16" l="1"/>
  <c r="AF39" i="16"/>
  <c r="AF14" i="16"/>
  <c r="AF38" i="16"/>
  <c r="AF36" i="16"/>
  <c r="AF34" i="16"/>
  <c r="AF33" i="16"/>
  <c r="AF23" i="16"/>
  <c r="AF31" i="16"/>
  <c r="AF16" i="16"/>
  <c r="AF32" i="16"/>
  <c r="AF30" i="16"/>
  <c r="AF22" i="16"/>
  <c r="AG6" i="16"/>
  <c r="AF27" i="16"/>
  <c r="AF19" i="16"/>
  <c r="AF37" i="16"/>
  <c r="AF18" i="16"/>
  <c r="AF26" i="16"/>
  <c r="AF35" i="16"/>
  <c r="AF41" i="16"/>
  <c r="AF20" i="16"/>
  <c r="AF15" i="16"/>
  <c r="AF25" i="16"/>
  <c r="AF17" i="16"/>
  <c r="AF13" i="16"/>
  <c r="AF24" i="16"/>
  <c r="AF29" i="16"/>
  <c r="AF7" i="16"/>
  <c r="AF21" i="16"/>
  <c r="AF28" i="16"/>
  <c r="AG39" i="16" l="1"/>
  <c r="AG38" i="16"/>
  <c r="AG37" i="16"/>
  <c r="AG14" i="16"/>
  <c r="AG33" i="16"/>
  <c r="AG32" i="16"/>
  <c r="AG34" i="16"/>
  <c r="AG31" i="16"/>
  <c r="AG40" i="16"/>
  <c r="AH6" i="16"/>
  <c r="AG16" i="16"/>
  <c r="AG30" i="16"/>
  <c r="AG22" i="16"/>
  <c r="AG35" i="16"/>
  <c r="AG41" i="16"/>
  <c r="AG18" i="16"/>
  <c r="AG26" i="16"/>
  <c r="AG13" i="16"/>
  <c r="AG23" i="16"/>
  <c r="AG20" i="16"/>
  <c r="AG15" i="16"/>
  <c r="AG25" i="16"/>
  <c r="AG27" i="16"/>
  <c r="AG24" i="16"/>
  <c r="AG36" i="16"/>
  <c r="AG17" i="16"/>
  <c r="AG19" i="16"/>
  <c r="AG29" i="16"/>
  <c r="AG21" i="16"/>
  <c r="AG7" i="16"/>
  <c r="AG28" i="16"/>
  <c r="AH38" i="16" l="1"/>
  <c r="AH37" i="16"/>
  <c r="AH27" i="16"/>
  <c r="AH36" i="16"/>
  <c r="AH32" i="16"/>
  <c r="AH31" i="16"/>
  <c r="AH41" i="16"/>
  <c r="AH40" i="16"/>
  <c r="AH39" i="16"/>
  <c r="AH30" i="16"/>
  <c r="AH25" i="16"/>
  <c r="AI6" i="16"/>
  <c r="AH14" i="16"/>
  <c r="AH33" i="16"/>
  <c r="AH17" i="16"/>
  <c r="AH35" i="16"/>
  <c r="AH34" i="16"/>
  <c r="AH26" i="16"/>
  <c r="AH13" i="16"/>
  <c r="AH20" i="16"/>
  <c r="AH15" i="16"/>
  <c r="AH29" i="16"/>
  <c r="AH16" i="16"/>
  <c r="AH18" i="16"/>
  <c r="AH24" i="16"/>
  <c r="AH19" i="16"/>
  <c r="AH21" i="16"/>
  <c r="AH28" i="16"/>
  <c r="AH7" i="16"/>
  <c r="AI37" i="16" l="1"/>
  <c r="AI27" i="16"/>
  <c r="AI36" i="16"/>
  <c r="AI26" i="16"/>
  <c r="AI14" i="16"/>
  <c r="AJ6" i="16"/>
  <c r="AI31" i="16"/>
  <c r="AI30" i="16"/>
  <c r="AI40" i="16"/>
  <c r="AI39" i="16"/>
  <c r="AI25" i="16"/>
  <c r="AI41" i="16"/>
  <c r="AI33" i="16"/>
  <c r="AI32" i="16"/>
  <c r="AI17" i="16"/>
  <c r="AI24" i="16"/>
  <c r="AI34" i="16"/>
  <c r="AI13" i="16"/>
  <c r="AI38" i="16"/>
  <c r="AI18" i="16"/>
  <c r="AI29" i="16"/>
  <c r="AI16" i="16"/>
  <c r="AI19" i="16"/>
  <c r="AI28" i="16"/>
  <c r="AI20" i="16"/>
  <c r="AI15" i="16"/>
  <c r="AI7" i="16"/>
  <c r="AI35" i="16"/>
  <c r="AI21" i="16"/>
  <c r="AJ36" i="16" l="1"/>
  <c r="AJ26" i="16"/>
  <c r="AJ25" i="16"/>
  <c r="AJ30" i="16"/>
  <c r="AJ14" i="16"/>
  <c r="AJ29" i="16"/>
  <c r="AK6" i="16"/>
  <c r="AJ41" i="16"/>
  <c r="AJ39" i="16"/>
  <c r="AJ40" i="16"/>
  <c r="AJ38" i="16"/>
  <c r="AJ32" i="16"/>
  <c r="AJ17" i="16"/>
  <c r="AJ23" i="16"/>
  <c r="AJ35" i="16"/>
  <c r="AJ34" i="16"/>
  <c r="AJ37" i="16"/>
  <c r="AJ27" i="16"/>
  <c r="AJ16" i="16"/>
  <c r="AJ13" i="16"/>
  <c r="AJ31" i="16"/>
  <c r="AJ33" i="16"/>
  <c r="AJ28" i="16"/>
  <c r="AJ20" i="16"/>
  <c r="AJ15" i="16"/>
  <c r="AJ18" i="16"/>
  <c r="AJ19" i="16"/>
  <c r="AJ7" i="16"/>
  <c r="AJ21" i="16"/>
  <c r="AK25" i="16" l="1"/>
  <c r="AK24" i="16"/>
  <c r="AK35" i="16"/>
  <c r="AK34" i="16"/>
  <c r="AK29" i="16"/>
  <c r="AK41" i="16"/>
  <c r="AK40" i="16"/>
  <c r="AL6" i="16"/>
  <c r="AK38" i="16"/>
  <c r="AK39" i="16"/>
  <c r="AK30" i="16"/>
  <c r="AK33" i="16"/>
  <c r="AK20" i="16"/>
  <c r="AK23" i="16"/>
  <c r="AK14" i="16"/>
  <c r="AK18" i="16"/>
  <c r="AK37" i="16"/>
  <c r="AK26" i="16"/>
  <c r="AK17" i="16"/>
  <c r="AK36" i="16"/>
  <c r="AK32" i="16"/>
  <c r="AK27" i="16"/>
  <c r="AK16" i="16"/>
  <c r="AK31" i="16"/>
  <c r="AK28" i="16"/>
  <c r="AK15" i="16"/>
  <c r="AK19" i="16"/>
  <c r="AK7" i="16"/>
  <c r="AK21" i="16"/>
  <c r="AL24" i="16" l="1"/>
  <c r="AL23" i="16"/>
  <c r="AL33" i="16"/>
  <c r="AL41" i="16"/>
  <c r="AL40" i="16"/>
  <c r="AL37" i="16"/>
  <c r="AL38" i="16"/>
  <c r="AL19" i="16"/>
  <c r="AM6" i="16"/>
  <c r="AL30" i="16"/>
  <c r="AL34" i="16"/>
  <c r="AL18" i="16"/>
  <c r="AL26" i="16"/>
  <c r="AL25" i="16"/>
  <c r="AL14" i="16"/>
  <c r="AL36" i="16"/>
  <c r="AL31" i="16"/>
  <c r="AL39" i="16"/>
  <c r="AL17" i="16"/>
  <c r="AL32" i="16"/>
  <c r="AL27" i="16"/>
  <c r="AL16" i="16"/>
  <c r="AL29" i="16"/>
  <c r="AL28" i="16"/>
  <c r="AL22" i="16"/>
  <c r="AL15" i="16"/>
  <c r="AL20" i="16"/>
  <c r="AL35" i="16"/>
  <c r="AL7" i="16"/>
  <c r="AL21" i="16"/>
  <c r="AN6" i="16" l="1"/>
  <c r="AM23" i="16"/>
  <c r="AM22" i="16"/>
  <c r="AM34" i="16"/>
  <c r="AM32" i="16"/>
  <c r="AM41" i="16"/>
  <c r="AM40" i="16"/>
  <c r="AM39" i="16"/>
  <c r="AM36" i="16"/>
  <c r="AM38" i="16"/>
  <c r="AM33" i="16"/>
  <c r="AM37" i="16"/>
  <c r="AM29" i="16"/>
  <c r="AM18" i="16"/>
  <c r="AM24" i="16"/>
  <c r="AM12" i="16"/>
  <c r="AM31" i="16"/>
  <c r="AM17" i="16"/>
  <c r="AM16" i="16"/>
  <c r="AM27" i="16"/>
  <c r="AM19" i="16"/>
  <c r="AM30" i="16"/>
  <c r="AM20" i="16"/>
  <c r="AM14" i="16"/>
  <c r="AM13" i="16"/>
  <c r="AM35" i="16"/>
  <c r="AM21" i="16"/>
  <c r="AM28" i="16"/>
  <c r="AM7" i="16"/>
  <c r="AN22" i="16" l="1"/>
  <c r="AO6" i="16"/>
  <c r="AN34" i="16"/>
  <c r="AN33" i="16"/>
  <c r="AN40" i="16"/>
  <c r="AN39" i="16"/>
  <c r="AN38" i="16"/>
  <c r="AN37" i="16"/>
  <c r="AN29" i="16"/>
  <c r="AN41" i="16"/>
  <c r="AN17" i="16"/>
  <c r="AN18" i="16"/>
  <c r="AN35" i="16"/>
  <c r="AN31" i="16"/>
  <c r="AN36" i="16"/>
  <c r="AN27" i="16"/>
  <c r="AN16" i="16"/>
  <c r="AN32" i="16"/>
  <c r="AN23" i="16"/>
  <c r="AN30" i="16"/>
  <c r="AN14" i="16"/>
  <c r="AN24" i="16"/>
  <c r="AN19" i="16"/>
  <c r="AN13" i="16"/>
  <c r="AN20" i="16"/>
  <c r="AN12" i="16"/>
  <c r="AN28" i="16"/>
  <c r="AN21" i="16"/>
  <c r="AN7" i="16"/>
  <c r="AO34" i="16" l="1"/>
  <c r="AO33" i="16"/>
  <c r="AP6" i="16"/>
  <c r="AO32" i="16"/>
  <c r="AO39" i="16"/>
  <c r="AO38" i="16"/>
  <c r="AO37" i="16"/>
  <c r="AO27" i="16"/>
  <c r="AO41" i="16"/>
  <c r="AO36" i="16"/>
  <c r="AO16" i="16"/>
  <c r="AO35" i="16"/>
  <c r="AO31" i="16"/>
  <c r="AO19" i="16"/>
  <c r="AO14" i="16"/>
  <c r="AO23" i="16"/>
  <c r="AO40" i="16"/>
  <c r="AO12" i="16"/>
  <c r="AO29" i="16"/>
  <c r="AO24" i="16"/>
  <c r="AO17" i="16"/>
  <c r="AO26" i="16"/>
  <c r="AO20" i="16"/>
  <c r="AO22" i="16"/>
  <c r="AO18" i="16"/>
  <c r="AO30" i="16"/>
  <c r="AO13" i="16"/>
  <c r="AO7" i="16"/>
  <c r="AO21" i="16"/>
  <c r="AO28" i="16"/>
  <c r="AP33" i="16" l="1"/>
  <c r="AP32" i="16"/>
  <c r="AP38" i="16"/>
  <c r="AP37" i="16"/>
  <c r="AP36" i="16"/>
  <c r="AP26" i="16"/>
  <c r="AP35" i="16"/>
  <c r="AP41" i="16"/>
  <c r="AP13" i="16"/>
  <c r="AQ6" i="16"/>
  <c r="AP34" i="16"/>
  <c r="AP31" i="16"/>
  <c r="AP19" i="16"/>
  <c r="AP14" i="16"/>
  <c r="AP39" i="16"/>
  <c r="AP40" i="16"/>
  <c r="AP23" i="16"/>
  <c r="AP16" i="16"/>
  <c r="AP25" i="16"/>
  <c r="AP29" i="16"/>
  <c r="AP24" i="16"/>
  <c r="AP12" i="16"/>
  <c r="AP20" i="16"/>
  <c r="AP22" i="16"/>
  <c r="AP18" i="16"/>
  <c r="AP30" i="16"/>
  <c r="AP17" i="16"/>
  <c r="AP28" i="16"/>
  <c r="AP21" i="16"/>
  <c r="AP7" i="16"/>
  <c r="AQ32" i="16" l="1"/>
  <c r="AQ31" i="16"/>
  <c r="AR6" i="16"/>
  <c r="AQ41" i="16"/>
  <c r="AQ37" i="16"/>
  <c r="AQ36" i="16"/>
  <c r="AQ26" i="16"/>
  <c r="AQ25" i="16"/>
  <c r="AQ24" i="16"/>
  <c r="AQ14" i="16"/>
  <c r="AQ34" i="16"/>
  <c r="AQ19" i="16"/>
  <c r="AQ20" i="16"/>
  <c r="AQ39" i="16"/>
  <c r="AQ40" i="16"/>
  <c r="AQ38" i="16"/>
  <c r="AQ16" i="16"/>
  <c r="AQ29" i="16"/>
  <c r="AQ12" i="16"/>
  <c r="AQ35" i="16"/>
  <c r="AQ28" i="16"/>
  <c r="AQ22" i="16"/>
  <c r="AQ33" i="16"/>
  <c r="AQ18" i="16"/>
  <c r="AQ30" i="16"/>
  <c r="AQ17" i="16"/>
  <c r="AQ13" i="16"/>
  <c r="AQ27" i="16"/>
  <c r="AQ23" i="16"/>
  <c r="AQ7" i="16"/>
  <c r="AQ21" i="16"/>
  <c r="AR31" i="16" l="1"/>
  <c r="AR30" i="16"/>
  <c r="AR40" i="16"/>
  <c r="AR36" i="16"/>
  <c r="AR24" i="16"/>
  <c r="AR34" i="16"/>
  <c r="AR39" i="16"/>
  <c r="AR20" i="16"/>
  <c r="AR27" i="16"/>
  <c r="AS6" i="16"/>
  <c r="AR38" i="16"/>
  <c r="AR32" i="16"/>
  <c r="AR25" i="16"/>
  <c r="AR41" i="16"/>
  <c r="AR29" i="16"/>
  <c r="AR12" i="16"/>
  <c r="AR14" i="16"/>
  <c r="AR35" i="16"/>
  <c r="AR19" i="16"/>
  <c r="AR17" i="16"/>
  <c r="AR13" i="16"/>
  <c r="AR22" i="16"/>
  <c r="AR26" i="16"/>
  <c r="AR33" i="16"/>
  <c r="AR18" i="16"/>
  <c r="AR37" i="16"/>
  <c r="AR23" i="16"/>
  <c r="AR16" i="16"/>
  <c r="AR7" i="16"/>
  <c r="AR21" i="16"/>
  <c r="AR28" i="16"/>
  <c r="AS30" i="16" l="1"/>
  <c r="AS29" i="16"/>
  <c r="AS41" i="16"/>
  <c r="AS39" i="16"/>
  <c r="AS23" i="16"/>
  <c r="AS33" i="16"/>
  <c r="AS36" i="16"/>
  <c r="AS24" i="16"/>
  <c r="AS40" i="16"/>
  <c r="AT6" i="16"/>
  <c r="AS20" i="16"/>
  <c r="AS27" i="16"/>
  <c r="AS38" i="16"/>
  <c r="AS32" i="16"/>
  <c r="AS25" i="16"/>
  <c r="AS12" i="16"/>
  <c r="AS22" i="16"/>
  <c r="AS34" i="16"/>
  <c r="AS19" i="16"/>
  <c r="AS17" i="16"/>
  <c r="AS14" i="16"/>
  <c r="AS13" i="16"/>
  <c r="AS26" i="16"/>
  <c r="AS31" i="16"/>
  <c r="AS18" i="16"/>
  <c r="AS37" i="16"/>
  <c r="AS7" i="16"/>
  <c r="AS21" i="16"/>
  <c r="AS35" i="16"/>
  <c r="AS28" i="16"/>
  <c r="AT29" i="16" l="1"/>
  <c r="AT41" i="16"/>
  <c r="AT40" i="16"/>
  <c r="AT38" i="16"/>
  <c r="AT22" i="16"/>
  <c r="AT32" i="16"/>
  <c r="AT27" i="16"/>
  <c r="AT39" i="16"/>
  <c r="AT36" i="16"/>
  <c r="AT12" i="16"/>
  <c r="AT14" i="16"/>
  <c r="AT30" i="16"/>
  <c r="AT24" i="16"/>
  <c r="AT25" i="16"/>
  <c r="AT19" i="16"/>
  <c r="AT17" i="16"/>
  <c r="AT13" i="16"/>
  <c r="AT20" i="16"/>
  <c r="AT31" i="16"/>
  <c r="AT18" i="16"/>
  <c r="AT33" i="16"/>
  <c r="AT37" i="16"/>
  <c r="AU6" i="16"/>
  <c r="AT23" i="16"/>
  <c r="AT34" i="16"/>
  <c r="AT26" i="16"/>
  <c r="AT35" i="16"/>
  <c r="AT28" i="16"/>
  <c r="AT21" i="16"/>
  <c r="AT7" i="16"/>
  <c r="AU41" i="16" l="1"/>
  <c r="AU40" i="16"/>
  <c r="AU39" i="16"/>
  <c r="AU37" i="16"/>
  <c r="AV6" i="16"/>
  <c r="AU35" i="16"/>
  <c r="AU34" i="16"/>
  <c r="AU31" i="16"/>
  <c r="AU27" i="16"/>
  <c r="AU32" i="16"/>
  <c r="AU38" i="16"/>
  <c r="AU36" i="16"/>
  <c r="AU12" i="16"/>
  <c r="AU14" i="16"/>
  <c r="AU22" i="16"/>
  <c r="AU33" i="16"/>
  <c r="AU25" i="16"/>
  <c r="AU19" i="16"/>
  <c r="AU17" i="16"/>
  <c r="AU13" i="16"/>
  <c r="AU26" i="16"/>
  <c r="AU18" i="16"/>
  <c r="AU30" i="16"/>
  <c r="AU23" i="16"/>
  <c r="AU29" i="16"/>
  <c r="AU24" i="16"/>
  <c r="AU20" i="16"/>
  <c r="AU7" i="16"/>
  <c r="AU28" i="16"/>
  <c r="AU21" i="16"/>
  <c r="AV40" i="16" l="1"/>
  <c r="AV39" i="16"/>
  <c r="AV38" i="16"/>
  <c r="AV36" i="16"/>
  <c r="AW6" i="16"/>
  <c r="AV34" i="16"/>
  <c r="AV33" i="16"/>
  <c r="AV32" i="16"/>
  <c r="AV26" i="16"/>
  <c r="AV41" i="16"/>
  <c r="AV27" i="16"/>
  <c r="AV16" i="16"/>
  <c r="AV37" i="16"/>
  <c r="AV14" i="16"/>
  <c r="AV22" i="16"/>
  <c r="AV20" i="16"/>
  <c r="AV29" i="16"/>
  <c r="AV31" i="16"/>
  <c r="AV17" i="16"/>
  <c r="AV13" i="16"/>
  <c r="AV12" i="16"/>
  <c r="AV35" i="16"/>
  <c r="AV30" i="16"/>
  <c r="AV23" i="16"/>
  <c r="AV24" i="16"/>
  <c r="AV25" i="16"/>
  <c r="AV19" i="16"/>
  <c r="AV18" i="16"/>
  <c r="AV28" i="16"/>
  <c r="AV21" i="16"/>
  <c r="AV7" i="16"/>
  <c r="AW39" i="16" l="1"/>
  <c r="AW38" i="16"/>
  <c r="AW37" i="16"/>
  <c r="AW33" i="16"/>
  <c r="AX6" i="16"/>
  <c r="AW32" i="16"/>
  <c r="AW26" i="16"/>
  <c r="AW35" i="16"/>
  <c r="AW36" i="16"/>
  <c r="AW16" i="16"/>
  <c r="AW29" i="16"/>
  <c r="AW22" i="16"/>
  <c r="AW20" i="16"/>
  <c r="AW40" i="16"/>
  <c r="AW13" i="16"/>
  <c r="AW12" i="16"/>
  <c r="AW41" i="16"/>
  <c r="AW14" i="16"/>
  <c r="AW31" i="16"/>
  <c r="AW30" i="16"/>
  <c r="AW23" i="16"/>
  <c r="AW24" i="16"/>
  <c r="AW34" i="16"/>
  <c r="AW27" i="16"/>
  <c r="AW25" i="16"/>
  <c r="AW19" i="16"/>
  <c r="AW7" i="16"/>
  <c r="AW21" i="16"/>
  <c r="AW28" i="16"/>
  <c r="AX38" i="16" l="1"/>
  <c r="AX37" i="16"/>
  <c r="AX27" i="16"/>
  <c r="AX36" i="16"/>
  <c r="AX32" i="16"/>
  <c r="AX31" i="16"/>
  <c r="AY6" i="16"/>
  <c r="AX41" i="16"/>
  <c r="AX35" i="16"/>
  <c r="AX23" i="16"/>
  <c r="AX33" i="16"/>
  <c r="AX16" i="16"/>
  <c r="AX39" i="16"/>
  <c r="AX29" i="16"/>
  <c r="AX20" i="16"/>
  <c r="AX40" i="16"/>
  <c r="AX19" i="16"/>
  <c r="AX30" i="16"/>
  <c r="AX34" i="16"/>
  <c r="AX14" i="16"/>
  <c r="AX26" i="16"/>
  <c r="AX24" i="16"/>
  <c r="AX25" i="16"/>
  <c r="AX13" i="16"/>
  <c r="AX12" i="16"/>
  <c r="AX22" i="16"/>
  <c r="AX7" i="16"/>
  <c r="AX28" i="16"/>
  <c r="AX21" i="16"/>
  <c r="AY37" i="16" l="1"/>
  <c r="AY27" i="16"/>
  <c r="AY36" i="16"/>
  <c r="AY26" i="16"/>
  <c r="AY31" i="16"/>
  <c r="AY30" i="16"/>
  <c r="AY40" i="16"/>
  <c r="AZ6" i="16"/>
  <c r="AY23" i="16"/>
  <c r="AY41" i="16"/>
  <c r="AY39" i="16"/>
  <c r="AY29" i="16"/>
  <c r="AY19" i="16"/>
  <c r="AY24" i="16"/>
  <c r="AY14" i="16"/>
  <c r="AY33" i="16"/>
  <c r="AY32" i="16"/>
  <c r="AY20" i="16"/>
  <c r="AY16" i="16"/>
  <c r="AY38" i="16"/>
  <c r="AY25" i="16"/>
  <c r="AY34" i="16"/>
  <c r="AY13" i="16"/>
  <c r="AY12" i="16"/>
  <c r="AY22" i="16"/>
  <c r="AY28" i="16"/>
  <c r="AY7" i="16"/>
  <c r="AY35" i="16"/>
  <c r="AY21" i="16"/>
  <c r="AZ36" i="16" l="1"/>
  <c r="AZ26" i="16"/>
  <c r="AZ25" i="16"/>
  <c r="AZ30" i="16"/>
  <c r="AZ29" i="16"/>
  <c r="AZ41" i="16"/>
  <c r="BA6" i="16"/>
  <c r="AZ39" i="16"/>
  <c r="AZ37" i="16"/>
  <c r="AZ40" i="16"/>
  <c r="AZ19" i="16"/>
  <c r="AZ24" i="16"/>
  <c r="AZ13" i="16"/>
  <c r="AZ35" i="16"/>
  <c r="AZ14" i="16"/>
  <c r="AZ20" i="16"/>
  <c r="AZ38" i="16"/>
  <c r="AZ22" i="16"/>
  <c r="AZ33" i="16"/>
  <c r="AZ32" i="16"/>
  <c r="AZ23" i="16"/>
  <c r="AZ16" i="16"/>
  <c r="AZ34" i="16"/>
  <c r="AZ27" i="16"/>
  <c r="AZ12" i="16"/>
  <c r="AZ31" i="16"/>
  <c r="AZ28" i="16"/>
  <c r="AZ7" i="16"/>
  <c r="AZ21" i="16"/>
  <c r="BA25" i="16" l="1"/>
  <c r="BA24" i="16"/>
  <c r="BA35" i="16"/>
  <c r="BA34" i="16"/>
  <c r="BA29" i="16"/>
  <c r="BA41" i="16"/>
  <c r="BA40" i="16"/>
  <c r="BA38" i="16"/>
  <c r="BB6" i="16"/>
  <c r="BA20" i="16"/>
  <c r="BA22" i="16"/>
  <c r="BA37" i="16"/>
  <c r="BA33" i="16"/>
  <c r="BA32" i="16"/>
  <c r="BA39" i="16"/>
  <c r="BA13" i="16"/>
  <c r="BA36" i="16"/>
  <c r="BA30" i="16"/>
  <c r="BA26" i="16"/>
  <c r="BA23" i="16"/>
  <c r="BA16" i="16"/>
  <c r="BA27" i="16"/>
  <c r="BA12" i="16"/>
  <c r="BA31" i="16"/>
  <c r="BA19" i="16"/>
  <c r="BA14" i="16"/>
  <c r="BA28" i="16"/>
  <c r="BA21" i="16"/>
  <c r="BA7" i="16"/>
  <c r="BB24" i="16" l="1"/>
  <c r="BB23" i="16"/>
  <c r="BB33" i="16"/>
  <c r="BB41" i="16"/>
  <c r="BB40" i="16"/>
  <c r="BB37" i="16"/>
  <c r="BC6" i="16"/>
  <c r="BB19" i="16"/>
  <c r="BB36" i="16"/>
  <c r="BB29" i="16"/>
  <c r="BB22" i="16"/>
  <c r="BB13" i="16"/>
  <c r="BB12" i="16"/>
  <c r="BB30" i="16"/>
  <c r="BB38" i="16"/>
  <c r="BB31" i="16"/>
  <c r="BB26" i="16"/>
  <c r="BB20" i="16"/>
  <c r="BB32" i="16"/>
  <c r="BB16" i="16"/>
  <c r="BB34" i="16"/>
  <c r="BB27" i="16"/>
  <c r="BB25" i="16"/>
  <c r="BB39" i="16"/>
  <c r="BB14" i="16"/>
  <c r="BB7" i="16"/>
  <c r="BB21" i="16"/>
  <c r="BB28" i="16"/>
  <c r="BB35" i="16"/>
  <c r="BD6" i="16" l="1"/>
  <c r="BC23" i="16"/>
  <c r="BC22" i="16"/>
  <c r="BC34" i="16"/>
  <c r="BC32" i="16"/>
  <c r="BC41" i="16"/>
  <c r="BC40" i="16"/>
  <c r="BC39" i="16"/>
  <c r="BC36" i="16"/>
  <c r="BC31" i="16"/>
  <c r="BC25" i="16"/>
  <c r="BC29" i="16"/>
  <c r="BC13" i="16"/>
  <c r="BC12" i="16"/>
  <c r="BC37" i="16"/>
  <c r="BC30" i="16"/>
  <c r="BC24" i="16"/>
  <c r="BC33" i="16"/>
  <c r="BC26" i="16"/>
  <c r="BC20" i="16"/>
  <c r="BC38" i="16"/>
  <c r="BC27" i="16"/>
  <c r="BC19" i="16"/>
  <c r="BC14" i="16"/>
  <c r="BC16" i="16"/>
  <c r="BC21" i="16"/>
  <c r="BC35" i="16"/>
  <c r="BC28" i="16"/>
  <c r="BC7" i="16"/>
  <c r="BD22" i="16" l="1"/>
  <c r="BE6" i="16"/>
  <c r="BD34" i="16"/>
  <c r="BD33" i="16"/>
  <c r="BD40" i="16"/>
  <c r="BD39" i="16"/>
  <c r="BD38" i="16"/>
  <c r="BD31" i="16"/>
  <c r="BD25" i="16"/>
  <c r="BD30" i="16"/>
  <c r="BD41" i="16"/>
  <c r="BD37" i="16"/>
  <c r="BD24" i="16"/>
  <c r="BD13" i="16"/>
  <c r="BD36" i="16"/>
  <c r="BD35" i="16"/>
  <c r="BD29" i="16"/>
  <c r="BD27" i="16"/>
  <c r="BD26" i="16"/>
  <c r="BD20" i="16"/>
  <c r="BD19" i="16"/>
  <c r="BD12" i="16"/>
  <c r="BD14" i="16"/>
  <c r="BD16" i="16"/>
  <c r="BD23" i="16"/>
  <c r="BD32" i="16"/>
  <c r="BD28" i="16"/>
  <c r="BD21" i="16"/>
  <c r="BD7" i="16"/>
  <c r="BE34" i="16" l="1"/>
  <c r="BE33" i="16"/>
  <c r="BF6" i="16"/>
  <c r="BE32" i="16"/>
  <c r="BE39" i="16"/>
  <c r="BE38" i="16"/>
  <c r="BE37" i="16"/>
  <c r="BE27" i="16"/>
  <c r="BE30" i="16"/>
  <c r="BE22" i="16"/>
  <c r="BE16" i="16"/>
  <c r="BE25" i="16"/>
  <c r="BE40" i="16"/>
  <c r="BE36" i="16"/>
  <c r="BE35" i="16"/>
  <c r="BE29" i="16"/>
  <c r="BE31" i="16"/>
  <c r="BE41" i="16"/>
  <c r="BE26" i="16"/>
  <c r="BE28" i="16"/>
  <c r="BE20" i="16"/>
  <c r="BE23" i="16"/>
  <c r="BE19" i="16"/>
  <c r="BE12" i="16"/>
  <c r="BE24" i="16"/>
  <c r="BE14" i="16"/>
  <c r="BE13" i="16"/>
  <c r="BE21" i="16"/>
  <c r="BE7" i="16"/>
  <c r="BF33" i="16" l="1"/>
  <c r="BF32" i="16"/>
  <c r="BF31" i="16"/>
  <c r="BF38" i="16"/>
  <c r="BF37" i="16"/>
  <c r="BF27" i="16"/>
  <c r="BF36" i="16"/>
  <c r="BF26" i="16"/>
  <c r="BF35" i="16"/>
  <c r="BF22" i="16"/>
  <c r="BF13" i="16"/>
  <c r="BG6" i="16"/>
  <c r="BF30" i="16"/>
  <c r="BF24" i="16"/>
  <c r="BF23" i="16"/>
  <c r="BF19" i="16"/>
  <c r="BF14" i="16"/>
  <c r="BF41" i="16"/>
  <c r="BF34" i="16"/>
  <c r="BF29" i="16"/>
  <c r="BF20" i="16"/>
  <c r="BF16" i="16"/>
  <c r="BF40" i="16"/>
  <c r="BF25" i="16"/>
  <c r="BF39" i="16"/>
  <c r="BF12" i="16"/>
  <c r="BF28" i="16"/>
  <c r="BF21" i="16"/>
  <c r="BF7" i="16"/>
  <c r="BG32" i="16" l="1"/>
  <c r="BG31" i="16"/>
  <c r="BH6" i="16"/>
  <c r="BG41" i="16"/>
  <c r="BG37" i="16"/>
  <c r="BG36" i="16"/>
  <c r="BG26" i="16"/>
  <c r="BG25" i="16"/>
  <c r="BG34" i="16"/>
  <c r="BG29" i="16"/>
  <c r="BG14" i="16"/>
  <c r="BG22" i="16"/>
  <c r="BG30" i="16"/>
  <c r="BG24" i="16"/>
  <c r="BG23" i="16"/>
  <c r="BG19" i="16"/>
  <c r="BG39" i="16"/>
  <c r="BG35" i="16"/>
  <c r="BG27" i="16"/>
  <c r="BG38" i="16"/>
  <c r="BG40" i="16"/>
  <c r="BG16" i="16"/>
  <c r="BG12" i="16"/>
  <c r="BG13" i="16"/>
  <c r="BG20" i="16"/>
  <c r="BG33" i="16"/>
  <c r="BG21" i="16"/>
  <c r="BG7" i="16"/>
  <c r="BG28" i="16"/>
  <c r="BH31" i="16" l="1"/>
  <c r="BH30" i="16"/>
  <c r="BH40" i="16"/>
  <c r="BH36" i="16"/>
  <c r="BH24" i="16"/>
  <c r="BH34" i="16"/>
  <c r="BH29" i="16"/>
  <c r="BH35" i="16"/>
  <c r="BH37" i="16"/>
  <c r="BH23" i="16"/>
  <c r="BH19" i="16"/>
  <c r="BH14" i="16"/>
  <c r="BH25" i="16"/>
  <c r="BH20" i="16"/>
  <c r="BH41" i="16"/>
  <c r="BH26" i="16"/>
  <c r="BH39" i="16"/>
  <c r="BH27" i="16"/>
  <c r="BH16" i="16"/>
  <c r="BH38" i="16"/>
  <c r="BH22" i="16"/>
  <c r="BH33" i="16"/>
  <c r="BH13" i="16"/>
  <c r="BI6" i="16"/>
  <c r="BH32" i="16"/>
  <c r="BH12" i="16"/>
  <c r="BH7" i="16"/>
  <c r="BH21" i="16"/>
  <c r="BH28" i="16"/>
  <c r="BI30" i="16" l="1"/>
  <c r="BI29" i="16"/>
  <c r="BI41" i="16"/>
  <c r="BI39" i="16"/>
  <c r="BI23" i="16"/>
  <c r="BI33" i="16"/>
  <c r="BI34" i="16"/>
  <c r="BI24" i="16"/>
  <c r="BI25" i="16"/>
  <c r="BI20" i="16"/>
  <c r="BI40" i="16"/>
  <c r="BI38" i="16"/>
  <c r="BI32" i="16"/>
  <c r="BJ6" i="16"/>
  <c r="BI36" i="16"/>
  <c r="BI27" i="16"/>
  <c r="BI16" i="16"/>
  <c r="BI31" i="16"/>
  <c r="BI26" i="16"/>
  <c r="BI37" i="16"/>
  <c r="BI22" i="16"/>
  <c r="BI19" i="16"/>
  <c r="BI14" i="16"/>
  <c r="BI13" i="16"/>
  <c r="BI12" i="16"/>
  <c r="BI35" i="16"/>
  <c r="BI7" i="16"/>
  <c r="BI21" i="16"/>
  <c r="BI28" i="16"/>
  <c r="BJ29" i="16" l="1"/>
  <c r="BJ41" i="16"/>
  <c r="BJ40" i="16"/>
  <c r="BJ38" i="16"/>
  <c r="BJ22" i="16"/>
  <c r="BJ32" i="16"/>
  <c r="BJ30" i="16"/>
  <c r="BJ25" i="16"/>
  <c r="BJ20" i="16"/>
  <c r="BJ26" i="16"/>
  <c r="BJ33" i="16"/>
  <c r="BK6" i="16"/>
  <c r="BJ27" i="16"/>
  <c r="BJ16" i="16"/>
  <c r="BJ31" i="16"/>
  <c r="BJ34" i="16"/>
  <c r="BJ37" i="16"/>
  <c r="BJ23" i="16"/>
  <c r="BJ12" i="16"/>
  <c r="BJ19" i="16"/>
  <c r="BJ24" i="16"/>
  <c r="BJ39" i="16"/>
  <c r="BJ14" i="16"/>
  <c r="BJ13" i="16"/>
  <c r="BJ36" i="16"/>
  <c r="BJ21" i="16"/>
  <c r="BJ7" i="16"/>
  <c r="BJ35" i="16"/>
  <c r="BJ28" i="16"/>
  <c r="BK41" i="16" l="1"/>
  <c r="BK40" i="16"/>
  <c r="BK39" i="16"/>
  <c r="BK37" i="16"/>
  <c r="BL6" i="16"/>
  <c r="BK35" i="16"/>
  <c r="BK34" i="16"/>
  <c r="BK31" i="16"/>
  <c r="BK24" i="16"/>
  <c r="BK26" i="16"/>
  <c r="BK38" i="16"/>
  <c r="BK33" i="16"/>
  <c r="BK32" i="16"/>
  <c r="BK29" i="16"/>
  <c r="BK30" i="16"/>
  <c r="BK12" i="16"/>
  <c r="BK22" i="16"/>
  <c r="BK28" i="16"/>
  <c r="BK16" i="16"/>
  <c r="BK23" i="16"/>
  <c r="BK14" i="16"/>
  <c r="BK13" i="16"/>
  <c r="BK27" i="16"/>
  <c r="BK25" i="16"/>
  <c r="BK20" i="16"/>
  <c r="BK36" i="16"/>
  <c r="BK19" i="16"/>
  <c r="BK7" i="16"/>
  <c r="BK21" i="16"/>
  <c r="BL40" i="16" l="1"/>
  <c r="BL39" i="16"/>
  <c r="BL38" i="16"/>
  <c r="BL36" i="16"/>
  <c r="BM6" i="16"/>
  <c r="BL34" i="16"/>
  <c r="BL33" i="16"/>
  <c r="BL24" i="16"/>
  <c r="BL26" i="16"/>
  <c r="BL41" i="16"/>
  <c r="BL32" i="16"/>
  <c r="BL27" i="16"/>
  <c r="BL35" i="16"/>
  <c r="BL31" i="16"/>
  <c r="BL30" i="16"/>
  <c r="BL12" i="16"/>
  <c r="BL23" i="16"/>
  <c r="BL37" i="16"/>
  <c r="BL22" i="16"/>
  <c r="BL16" i="16"/>
  <c r="BL25" i="16"/>
  <c r="BL20" i="16"/>
  <c r="BL29" i="16"/>
  <c r="BL19" i="16"/>
  <c r="BL13" i="16"/>
  <c r="BL14" i="16"/>
  <c r="BL7" i="16"/>
  <c r="BL21" i="16"/>
  <c r="BL28" i="16"/>
  <c r="BM39" i="16" l="1"/>
  <c r="BM38" i="16"/>
  <c r="BM37" i="16"/>
  <c r="BM33" i="16"/>
  <c r="BN6" i="16"/>
  <c r="BM32" i="16"/>
  <c r="BM41" i="16"/>
  <c r="BM16" i="16"/>
  <c r="BM40" i="16"/>
  <c r="BM31" i="16"/>
  <c r="BM35" i="16"/>
  <c r="BM30" i="16"/>
  <c r="BM12" i="16"/>
  <c r="BM23" i="16"/>
  <c r="BM14" i="16"/>
  <c r="BM34" i="16"/>
  <c r="BM26" i="16"/>
  <c r="BM22" i="16"/>
  <c r="BM36" i="16"/>
  <c r="BM19" i="16"/>
  <c r="BM27" i="16"/>
  <c r="BM24" i="16"/>
  <c r="BM20" i="16"/>
  <c r="BM29" i="16"/>
  <c r="BM25" i="16"/>
  <c r="BM13" i="16"/>
  <c r="BM7" i="16"/>
  <c r="BM28" i="16"/>
  <c r="BM21" i="16"/>
  <c r="BN38" i="16" l="1"/>
  <c r="BN37" i="16"/>
  <c r="BN27" i="16"/>
  <c r="BN36" i="16"/>
  <c r="BN32" i="16"/>
  <c r="BN31" i="16"/>
  <c r="BO6" i="16"/>
  <c r="BN41" i="16"/>
  <c r="BN39" i="16"/>
  <c r="BN40" i="16"/>
  <c r="BN16" i="16"/>
  <c r="BN33" i="16"/>
  <c r="BN23" i="16"/>
  <c r="BN14" i="16"/>
  <c r="BN34" i="16"/>
  <c r="BN26" i="16"/>
  <c r="BN13" i="16"/>
  <c r="BN35" i="16"/>
  <c r="BN19" i="16"/>
  <c r="BN12" i="16"/>
  <c r="BN24" i="16"/>
  <c r="BN30" i="16"/>
  <c r="BN20" i="16"/>
  <c r="BN29" i="16"/>
  <c r="BN25" i="16"/>
  <c r="BN22" i="16"/>
  <c r="BN28" i="16"/>
  <c r="BN21" i="16"/>
  <c r="BN7" i="16"/>
  <c r="BO37" i="16" l="1"/>
  <c r="BO27" i="16"/>
  <c r="BO36" i="16"/>
  <c r="BO26" i="16"/>
  <c r="BO31" i="16"/>
  <c r="BO30" i="16"/>
  <c r="BO40" i="16"/>
  <c r="BO39" i="16"/>
  <c r="BO33" i="16"/>
  <c r="BO41" i="16"/>
  <c r="BO16" i="16"/>
  <c r="BO32" i="16"/>
  <c r="BO38" i="16"/>
  <c r="BO34" i="16"/>
  <c r="BO23" i="16"/>
  <c r="BO14" i="16"/>
  <c r="BP6" i="16"/>
  <c r="BO25" i="16"/>
  <c r="BO12" i="16"/>
  <c r="BO19" i="16"/>
  <c r="BO13" i="16"/>
  <c r="BO20" i="16"/>
  <c r="BO29" i="16"/>
  <c r="BO22" i="16"/>
  <c r="BO7" i="16"/>
  <c r="BO24" i="16"/>
  <c r="BO28" i="16"/>
  <c r="BO21" i="16"/>
  <c r="BO35" i="16"/>
  <c r="BP36" i="16" l="1"/>
  <c r="BP26" i="16"/>
  <c r="BP25" i="16"/>
  <c r="BP30" i="16"/>
  <c r="BP29" i="16"/>
  <c r="BP41" i="16"/>
  <c r="BQ6" i="16"/>
  <c r="BP39" i="16"/>
  <c r="BP33" i="16"/>
  <c r="BP40" i="16"/>
  <c r="BP38" i="16"/>
  <c r="BP27" i="16"/>
  <c r="BP34" i="16"/>
  <c r="BP32" i="16"/>
  <c r="BP31" i="16"/>
  <c r="BP20" i="16"/>
  <c r="BP35" i="16"/>
  <c r="BP14" i="16"/>
  <c r="BP16" i="16"/>
  <c r="BP19" i="16"/>
  <c r="BP12" i="16"/>
  <c r="BP23" i="16"/>
  <c r="BP13" i="16"/>
  <c r="BP37" i="16"/>
  <c r="BP22" i="16"/>
  <c r="BP24" i="16"/>
  <c r="BP7" i="16"/>
  <c r="BP21" i="16"/>
  <c r="BP28" i="16"/>
  <c r="BQ25" i="16" l="1"/>
  <c r="BQ24" i="16"/>
  <c r="BQ35" i="16"/>
  <c r="BQ34" i="16"/>
  <c r="BQ29" i="16"/>
  <c r="BQ41" i="16"/>
  <c r="BQ40" i="16"/>
  <c r="BQ38" i="16"/>
  <c r="BQ39" i="16"/>
  <c r="BQ27" i="16"/>
  <c r="BQ23" i="16"/>
  <c r="BQ20" i="16"/>
  <c r="BQ33" i="16"/>
  <c r="BQ31" i="16"/>
  <c r="BQ36" i="16"/>
  <c r="BQ37" i="16"/>
  <c r="BQ26" i="16"/>
  <c r="BR6" i="16"/>
  <c r="BQ16" i="16"/>
  <c r="BQ19" i="16"/>
  <c r="BQ12" i="16"/>
  <c r="BQ14" i="16"/>
  <c r="BQ13" i="16"/>
  <c r="BQ32" i="16"/>
  <c r="BQ30" i="16"/>
  <c r="BQ22" i="16"/>
  <c r="BQ21" i="16"/>
  <c r="BQ7" i="16"/>
  <c r="BQ28" i="16"/>
  <c r="BR24" i="16" l="1"/>
  <c r="BR23" i="16"/>
  <c r="BR33" i="16"/>
  <c r="BR41" i="16"/>
  <c r="BR40" i="16"/>
  <c r="BR39" i="16"/>
  <c r="BR37" i="16"/>
  <c r="BR38" i="16"/>
  <c r="BR26" i="16"/>
  <c r="BR19" i="16"/>
  <c r="BR31" i="16"/>
  <c r="BR27" i="16"/>
  <c r="BR12" i="16"/>
  <c r="BR34" i="16"/>
  <c r="BS6" i="16"/>
  <c r="BR20" i="16"/>
  <c r="BR25" i="16"/>
  <c r="BR22" i="16"/>
  <c r="BR13" i="16"/>
  <c r="BR36" i="16"/>
  <c r="BR32" i="16"/>
  <c r="BR14" i="16"/>
  <c r="BR18" i="16"/>
  <c r="BR29" i="16"/>
  <c r="BR16" i="16"/>
  <c r="BR30" i="16"/>
  <c r="BR7" i="16"/>
  <c r="BR21" i="16"/>
  <c r="BR28" i="16"/>
  <c r="BR35" i="16"/>
  <c r="BT6" i="16" l="1"/>
  <c r="BS23" i="16"/>
  <c r="BS22" i="16"/>
  <c r="BS34" i="16"/>
  <c r="BS32" i="16"/>
  <c r="BS41" i="16"/>
  <c r="BS40" i="16"/>
  <c r="BS39" i="16"/>
  <c r="BS36" i="16"/>
  <c r="BS38" i="16"/>
  <c r="BS26" i="16"/>
  <c r="BS37" i="16"/>
  <c r="BS18" i="16"/>
  <c r="BS33" i="16"/>
  <c r="BS31" i="16"/>
  <c r="BS27" i="16"/>
  <c r="BS12" i="16"/>
  <c r="BS13" i="16"/>
  <c r="BS20" i="16"/>
  <c r="BS25" i="16"/>
  <c r="BS19" i="16"/>
  <c r="BS24" i="16"/>
  <c r="BS14" i="16"/>
  <c r="BS29" i="16"/>
  <c r="BS30" i="16"/>
  <c r="BS16" i="16"/>
  <c r="BS21" i="16"/>
  <c r="BS35" i="16"/>
  <c r="BS28" i="16"/>
  <c r="BS7" i="16"/>
  <c r="BT22" i="16" l="1"/>
  <c r="BU6" i="16"/>
  <c r="BT34" i="16"/>
  <c r="BT33" i="16"/>
  <c r="BT31" i="16"/>
  <c r="BT40" i="16"/>
  <c r="BT39" i="16"/>
  <c r="BT38" i="16"/>
  <c r="BT37" i="16"/>
  <c r="BT23" i="16"/>
  <c r="BT27" i="16"/>
  <c r="BT13" i="16"/>
  <c r="BT18" i="16"/>
  <c r="BT35" i="16"/>
  <c r="BT26" i="16"/>
  <c r="BT25" i="16"/>
  <c r="BT19" i="16"/>
  <c r="BT32" i="16"/>
  <c r="BT36" i="16"/>
  <c r="BT12" i="16"/>
  <c r="BT14" i="16"/>
  <c r="BT30" i="16"/>
  <c r="BT24" i="16"/>
  <c r="BT29" i="16"/>
  <c r="BT20" i="16"/>
  <c r="BT16" i="16"/>
  <c r="BT41" i="16"/>
  <c r="BT21" i="16"/>
  <c r="BT7" i="16"/>
  <c r="BT28" i="16"/>
  <c r="BU34" i="16" l="1"/>
  <c r="BU33" i="16"/>
  <c r="BV6" i="16"/>
  <c r="BU32" i="16"/>
  <c r="BU39" i="16"/>
  <c r="BU38" i="16"/>
  <c r="BU37" i="16"/>
  <c r="BU27" i="16"/>
  <c r="BU40" i="16"/>
  <c r="BU36" i="16"/>
  <c r="BU16" i="16"/>
  <c r="BU41" i="16"/>
  <c r="BU18" i="16"/>
  <c r="BU35" i="16"/>
  <c r="BU29" i="16"/>
  <c r="BU19" i="16"/>
  <c r="BU22" i="16"/>
  <c r="BU13" i="16"/>
  <c r="BU14" i="16"/>
  <c r="BU23" i="16"/>
  <c r="BU31" i="16"/>
  <c r="BU24" i="16"/>
  <c r="BU25" i="16"/>
  <c r="BU30" i="16"/>
  <c r="BU20" i="16"/>
  <c r="BU26" i="16"/>
  <c r="BU12" i="16"/>
  <c r="BU21" i="16"/>
  <c r="BU28" i="16"/>
  <c r="BU7" i="16"/>
  <c r="BV33" i="16" l="1"/>
  <c r="BV32" i="16"/>
  <c r="BV31" i="16"/>
  <c r="BV38" i="16"/>
  <c r="BV37" i="16"/>
  <c r="BV27" i="16"/>
  <c r="BV36" i="16"/>
  <c r="BV26" i="16"/>
  <c r="BV35" i="16"/>
  <c r="BV40" i="16"/>
  <c r="BV41" i="16"/>
  <c r="BV25" i="16"/>
  <c r="BV13" i="16"/>
  <c r="BV18" i="16"/>
  <c r="BV34" i="16"/>
  <c r="BV29" i="16"/>
  <c r="BW6" i="16"/>
  <c r="BV22" i="16"/>
  <c r="BV39" i="16"/>
  <c r="BV19" i="16"/>
  <c r="BV14" i="16"/>
  <c r="BV23" i="16"/>
  <c r="BV24" i="16"/>
  <c r="BV30" i="16"/>
  <c r="BV16" i="16"/>
  <c r="BV12" i="16"/>
  <c r="BV20" i="16"/>
  <c r="BV7" i="16"/>
  <c r="BV28" i="16"/>
  <c r="BV21" i="16"/>
  <c r="BW32" i="16" l="1"/>
  <c r="BW31" i="16"/>
  <c r="BX6" i="16"/>
  <c r="BW41" i="16"/>
  <c r="BW37" i="16"/>
  <c r="BW36" i="16"/>
  <c r="BW26" i="16"/>
  <c r="BW25" i="16"/>
  <c r="BW14" i="16"/>
  <c r="BW38" i="16"/>
  <c r="BW34" i="16"/>
  <c r="BW40" i="16"/>
  <c r="BW35" i="16"/>
  <c r="BW29" i="16"/>
  <c r="BW19" i="16"/>
  <c r="BW39" i="16"/>
  <c r="BW22" i="16"/>
  <c r="BW13" i="16"/>
  <c r="BW18" i="16"/>
  <c r="BW30" i="16"/>
  <c r="BW23" i="16"/>
  <c r="BW33" i="16"/>
  <c r="BW24" i="16"/>
  <c r="BW20" i="16"/>
  <c r="BW16" i="16"/>
  <c r="BW12" i="16"/>
  <c r="BW27" i="16"/>
  <c r="BW21" i="16"/>
  <c r="BW28" i="16"/>
  <c r="BW7" i="16"/>
  <c r="BX31" i="16" l="1"/>
  <c r="BX30" i="16"/>
  <c r="BX40" i="16"/>
  <c r="BX36" i="16"/>
  <c r="BX24" i="16"/>
  <c r="BX34" i="16"/>
  <c r="BX37" i="16"/>
  <c r="BX41" i="16"/>
  <c r="BX25" i="16"/>
  <c r="BX32" i="16"/>
  <c r="BX22" i="16"/>
  <c r="BY6" i="16"/>
  <c r="BX38" i="16"/>
  <c r="BX35" i="16"/>
  <c r="BX29" i="16"/>
  <c r="BX19" i="16"/>
  <c r="BX14" i="16"/>
  <c r="BX13" i="16"/>
  <c r="BX18" i="16"/>
  <c r="BX33" i="16"/>
  <c r="BX39" i="16"/>
  <c r="BX20" i="16"/>
  <c r="BX27" i="16"/>
  <c r="BX16" i="16"/>
  <c r="BX12" i="16"/>
  <c r="BX26" i="16"/>
  <c r="BX23" i="16"/>
  <c r="BX21" i="16"/>
  <c r="BX28" i="16"/>
  <c r="BX7" i="16"/>
  <c r="BY30" i="16" l="1"/>
  <c r="BY29" i="16"/>
  <c r="BY41" i="16"/>
  <c r="BY39" i="16"/>
  <c r="BY23" i="16"/>
  <c r="BY33" i="16"/>
  <c r="BY36" i="16"/>
  <c r="BY32" i="16"/>
  <c r="BY22" i="16"/>
  <c r="BZ6" i="16"/>
  <c r="BY34" i="16"/>
  <c r="BY19" i="16"/>
  <c r="BY40" i="16"/>
  <c r="BY14" i="16"/>
  <c r="BY20" i="16"/>
  <c r="BY18" i="16"/>
  <c r="BY37" i="16"/>
  <c r="BY38" i="16"/>
  <c r="BY24" i="16"/>
  <c r="BY13" i="16"/>
  <c r="BY31" i="16"/>
  <c r="BY25" i="16"/>
  <c r="BY27" i="16"/>
  <c r="BY16" i="16"/>
  <c r="BY12" i="16"/>
  <c r="BY26" i="16"/>
  <c r="BY7" i="16"/>
  <c r="BY28" i="16"/>
  <c r="BY35" i="16"/>
  <c r="BY21" i="16"/>
  <c r="BZ29" i="16" l="1"/>
  <c r="BZ41" i="16"/>
  <c r="BZ40" i="16"/>
  <c r="BZ38" i="16"/>
  <c r="BZ22" i="16"/>
  <c r="BZ32" i="16"/>
  <c r="BZ30" i="16"/>
  <c r="BZ39" i="16"/>
  <c r="BZ33" i="16"/>
  <c r="BZ14" i="16"/>
  <c r="BZ20" i="16"/>
  <c r="BZ34" i="16"/>
  <c r="CA6" i="16"/>
  <c r="BZ24" i="16"/>
  <c r="BZ36" i="16"/>
  <c r="BZ31" i="16"/>
  <c r="BZ25" i="16"/>
  <c r="BZ27" i="16"/>
  <c r="BZ16" i="16"/>
  <c r="BZ37" i="16"/>
  <c r="BZ12" i="16"/>
  <c r="BZ26" i="16"/>
  <c r="BZ23" i="16"/>
  <c r="BZ19" i="16"/>
  <c r="BZ13" i="16"/>
  <c r="BZ18" i="16"/>
  <c r="BZ7" i="16"/>
  <c r="BZ21" i="16"/>
  <c r="BZ35" i="16"/>
  <c r="BZ28" i="16"/>
  <c r="CA41" i="16" l="1"/>
  <c r="CA40" i="16"/>
  <c r="CA39" i="16"/>
  <c r="CA37" i="16"/>
  <c r="CB6" i="16"/>
  <c r="CA35" i="16"/>
  <c r="CA34" i="16"/>
  <c r="CA31" i="16"/>
  <c r="CA30" i="16"/>
  <c r="CA38" i="16"/>
  <c r="CA29" i="16"/>
  <c r="CA20" i="16"/>
  <c r="CA22" i="16"/>
  <c r="CA36" i="16"/>
  <c r="CA25" i="16"/>
  <c r="CA24" i="16"/>
  <c r="CA33" i="16"/>
  <c r="CA32" i="16"/>
  <c r="CA27" i="16"/>
  <c r="CA26" i="16"/>
  <c r="CA18" i="16"/>
  <c r="CA23" i="16"/>
  <c r="CA19" i="16"/>
  <c r="CA13" i="16"/>
  <c r="CA28" i="16"/>
  <c r="CA14" i="16"/>
  <c r="CA16" i="16"/>
  <c r="CA12" i="16"/>
  <c r="CA7" i="16"/>
  <c r="CA21" i="16"/>
  <c r="CB40" i="16" l="1"/>
  <c r="CB39" i="16"/>
  <c r="CB38" i="16"/>
  <c r="CB36" i="16"/>
  <c r="CC6" i="16"/>
  <c r="CB34" i="16"/>
  <c r="CB33" i="16"/>
  <c r="CB41" i="16"/>
  <c r="CB35" i="16"/>
  <c r="CB22" i="16"/>
  <c r="CB24" i="16"/>
  <c r="CB23" i="16"/>
  <c r="CB30" i="16"/>
  <c r="CB37" i="16"/>
  <c r="CB16" i="16"/>
  <c r="CB29" i="16"/>
  <c r="CB27" i="16"/>
  <c r="CB32" i="16"/>
  <c r="CB31" i="16"/>
  <c r="CB25" i="16"/>
  <c r="CB20" i="16"/>
  <c r="CB18" i="16"/>
  <c r="CB12" i="16"/>
  <c r="CB26" i="16"/>
  <c r="CB19" i="16"/>
  <c r="CB13" i="16"/>
  <c r="CB14" i="16"/>
  <c r="CB21" i="16"/>
  <c r="CB7" i="16"/>
  <c r="CB28" i="16"/>
  <c r="CC39" i="16" l="1"/>
  <c r="CC38" i="16"/>
  <c r="CC37" i="16"/>
  <c r="CC33" i="16"/>
  <c r="CD6" i="16"/>
  <c r="CC32" i="16"/>
  <c r="CC35" i="16"/>
  <c r="CC29" i="16"/>
  <c r="CC40" i="16"/>
  <c r="CC22" i="16"/>
  <c r="CC24" i="16"/>
  <c r="CC23" i="16"/>
  <c r="CC25" i="16"/>
  <c r="CC36" i="16"/>
  <c r="CC30" i="16"/>
  <c r="CC34" i="16"/>
  <c r="CC16" i="16"/>
  <c r="CC12" i="16"/>
  <c r="CC41" i="16"/>
  <c r="CC31" i="16"/>
  <c r="CC27" i="16"/>
  <c r="CC20" i="16"/>
  <c r="CC18" i="16"/>
  <c r="CC26" i="16"/>
  <c r="CC19" i="16"/>
  <c r="CC13" i="16"/>
  <c r="CC14" i="16"/>
  <c r="CC7" i="16"/>
  <c r="CC28" i="16"/>
  <c r="CC21" i="16"/>
  <c r="CD38" i="16" l="1"/>
  <c r="CD37" i="16"/>
  <c r="CD27" i="16"/>
  <c r="CD36" i="16"/>
  <c r="CD32" i="16"/>
  <c r="CD31" i="16"/>
  <c r="CE6" i="16"/>
  <c r="CD41" i="16"/>
  <c r="CD35" i="16"/>
  <c r="CD29" i="16"/>
  <c r="CD24" i="16"/>
  <c r="CD40" i="16"/>
  <c r="CD23" i="16"/>
  <c r="CD25" i="16"/>
  <c r="CD30" i="16"/>
  <c r="CD16" i="16"/>
  <c r="CD26" i="16"/>
  <c r="CD12" i="16"/>
  <c r="CD33" i="16"/>
  <c r="CD39" i="16"/>
  <c r="CD20" i="16"/>
  <c r="CD18" i="16"/>
  <c r="CD34" i="16"/>
  <c r="CD22" i="16"/>
  <c r="CD19" i="16"/>
  <c r="CD13" i="16"/>
  <c r="CD14" i="16"/>
  <c r="CD17" i="16"/>
  <c r="CD28" i="16"/>
  <c r="CD7" i="16"/>
  <c r="CD21" i="16"/>
  <c r="CE37" i="16" l="1"/>
  <c r="CE27" i="16"/>
  <c r="CE36" i="16"/>
  <c r="CE26" i="16"/>
  <c r="CE31" i="16"/>
  <c r="CE30" i="16"/>
  <c r="CE40" i="16"/>
  <c r="CE24" i="16"/>
  <c r="CE41" i="16"/>
  <c r="CE25" i="16"/>
  <c r="CE16" i="16"/>
  <c r="CE12" i="16"/>
  <c r="CE33" i="16"/>
  <c r="CE32" i="16"/>
  <c r="CE20" i="16"/>
  <c r="CE18" i="16"/>
  <c r="CE38" i="16"/>
  <c r="CE34" i="16"/>
  <c r="CE22" i="16"/>
  <c r="CE19" i="16"/>
  <c r="CE13" i="16"/>
  <c r="CE39" i="16"/>
  <c r="CE14" i="16"/>
  <c r="CE23" i="16"/>
  <c r="CE17" i="16"/>
  <c r="CE28" i="16"/>
  <c r="CE29" i="16"/>
  <c r="CE7" i="16"/>
  <c r="CE35" i="16"/>
  <c r="CE21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<sst xmlns="http://schemas.openxmlformats.org/spreadsheetml/2006/main" count="209" uniqueCount="114">
  <si>
    <t>Brent W.</t>
  </si>
  <si>
    <t>June T.</t>
  </si>
  <si>
    <t>Kirk C.</t>
  </si>
  <si>
    <t>Jason D.</t>
  </si>
  <si>
    <t>Seo F.</t>
  </si>
  <si>
    <t>Luiza L.</t>
  </si>
  <si>
    <t>Raghu P.</t>
  </si>
  <si>
    <t>SKU</t>
  </si>
  <si>
    <t>ATP</t>
  </si>
  <si>
    <t>Cole</t>
  </si>
  <si>
    <t>H123</t>
  </si>
  <si>
    <t>G123</t>
  </si>
  <si>
    <t>F123</t>
  </si>
  <si>
    <t>E123</t>
  </si>
  <si>
    <t>D123</t>
  </si>
  <si>
    <t>C123</t>
  </si>
  <si>
    <t>B123</t>
  </si>
  <si>
    <t>A123</t>
  </si>
  <si>
    <t>Product Master</t>
  </si>
  <si>
    <t>Modello di programma di produzione principale</t>
  </si>
  <si>
    <t>Nome dell'azienda</t>
  </si>
  <si>
    <t>Data di inizio</t>
  </si>
  <si>
    <t>Nome</t>
  </si>
  <si>
    <t>&lt; - Inserisci la Data di inizio per popolare le date della timeline.</t>
  </si>
  <si>
    <t>Previsioni della domanda</t>
  </si>
  <si>
    <t>Ordini stabili</t>
  </si>
  <si>
    <t>Domanda totale</t>
  </si>
  <si>
    <t>Gestione dell'inventario</t>
  </si>
  <si>
    <t>Pianificazione della produzione</t>
  </si>
  <si>
    <t>pianificazione della capacità a confronto</t>
  </si>
  <si>
    <t>Parametri prestazionali</t>
  </si>
  <si>
    <t>Sett.1</t>
  </si>
  <si>
    <t>Sett.2</t>
  </si>
  <si>
    <t>Sett.3</t>
  </si>
  <si>
    <t>Sett.4</t>
  </si>
  <si>
    <t>Sett.5</t>
  </si>
  <si>
    <t>Sett.6</t>
  </si>
  <si>
    <t>Sett.7</t>
  </si>
  <si>
    <t>Sett.8</t>
  </si>
  <si>
    <t>Sett.9</t>
  </si>
  <si>
    <t>Sett.10</t>
  </si>
  <si>
    <t>Sett.11</t>
  </si>
  <si>
    <t>Sett.12</t>
  </si>
  <si>
    <t>Sett.13</t>
  </si>
  <si>
    <t>Stato</t>
  </si>
  <si>
    <t>Priorità</t>
  </si>
  <si>
    <t>Nomi del prodotto</t>
  </si>
  <si>
    <t>Informazioni sul prodotto</t>
  </si>
  <si>
    <t>Proprietario</t>
  </si>
  <si>
    <t>Data di fine</t>
  </si>
  <si>
    <t>Previsioni di vendita</t>
  </si>
  <si>
    <t>Ordini</t>
  </si>
  <si>
    <t>Somma delle previsioni di vendita e degli ordini stabili</t>
  </si>
  <si>
    <t>Inventario iniziale</t>
  </si>
  <si>
    <t>Quantità di produzione pianificata</t>
  </si>
  <si>
    <t>Capacità disponibile (in ore o unità)</t>
  </si>
  <si>
    <t>Disponibile per la produzione - Calcolo delle quantità ATP</t>
  </si>
  <si>
    <t>Percentuale di consegne puntuali</t>
  </si>
  <si>
    <t>In corso</t>
  </si>
  <si>
    <t>ALTA</t>
  </si>
  <si>
    <t>CATEGORIA</t>
  </si>
  <si>
    <t>Non iniziato</t>
  </si>
  <si>
    <t>MEDIA</t>
  </si>
  <si>
    <t>Prodotto 1</t>
  </si>
  <si>
    <t>Completo</t>
  </si>
  <si>
    <t>Prodotto 2</t>
  </si>
  <si>
    <t>BASSA</t>
  </si>
  <si>
    <t>Prodotto 3</t>
  </si>
  <si>
    <t>In sospeso</t>
  </si>
  <si>
    <t>Necessita di revisione</t>
  </si>
  <si>
    <t>Necessita di aggiornamento</t>
  </si>
  <si>
    <t>Note</t>
  </si>
  <si>
    <t>CLICCA QUI PER CREARE IN SMARTSHEET</t>
  </si>
  <si>
    <t>Riordino (riempimento automatico)</t>
  </si>
  <si>
    <t>N. SKU</t>
  </si>
  <si>
    <t>Nome del prodotto</t>
  </si>
  <si>
    <t>Produttore</t>
  </si>
  <si>
    <t>Descrizione del prodotto</t>
  </si>
  <si>
    <t>Quantità scorte</t>
  </si>
  <si>
    <t>Livello di riordino</t>
  </si>
  <si>
    <t>Giorni per riordino</t>
  </si>
  <si>
    <t>Quantità articoli da riordinare</t>
  </si>
  <si>
    <t>Articolo fuori produzione?</t>
  </si>
  <si>
    <t>ELEMENTO A</t>
  </si>
  <si>
    <t>Descrizione articolo A</t>
  </si>
  <si>
    <t>Sì</t>
  </si>
  <si>
    <t>ELEMENTO B</t>
  </si>
  <si>
    <t>Descrizione articolo B</t>
  </si>
  <si>
    <t>ELEMENTO C</t>
  </si>
  <si>
    <t>Descrizione articolo C</t>
  </si>
  <si>
    <t>ELEMENTO D</t>
  </si>
  <si>
    <t>Descrizione articolo D</t>
  </si>
  <si>
    <t>ELEMENTO E</t>
  </si>
  <si>
    <t>Descrizione articolo E</t>
  </si>
  <si>
    <t>ELEMENTO F</t>
  </si>
  <si>
    <t>Descrizione articolo F</t>
  </si>
  <si>
    <t>ELEMENTO G</t>
  </si>
  <si>
    <t>Descrizione articolo G</t>
  </si>
  <si>
    <t>ELEMENTO H</t>
  </si>
  <si>
    <t>Descrizione articolo H</t>
  </si>
  <si>
    <t>Disponibilità delle risorse</t>
  </si>
  <si>
    <t>Requisiti</t>
  </si>
  <si>
    <t>Requisiti di materiale</t>
  </si>
  <si>
    <t>Componenti chiave</t>
  </si>
  <si>
    <t>Lead time</t>
  </si>
  <si>
    <t>Analisi ipotetica</t>
  </si>
  <si>
    <t>Picchi di domanda</t>
  </si>
  <si>
    <t>Interruzioni delle forniture</t>
  </si>
  <si>
    <t>LEGENDE MENU A DISCESA - NON ELIMINARE</t>
  </si>
  <si>
    <t>STATO</t>
  </si>
  <si>
    <t>PRIORITÀ</t>
  </si>
  <si>
    <t>Scaduto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</si>
  <si>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la relativa grafica contenuti nel sito. Qualsiasi affidamento si faccia su tali informazioni è pertanto strettamente a proprio rischio. </t>
  </si>
  <si>
    <r>
      <t xml:space="preserve">Requisiti dei materiali: 
</t>
    </r>
    <r>
      <rPr>
        <sz val="9"/>
        <color theme="8" tint="-0.249977111117893"/>
        <rFont val="Century Gothic"/>
        <family val="2"/>
      </rPr>
      <t>Componenti chiave / Materie prime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</si>
</sst>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/d"/>
    <numFmt numFmtId="165" formatCode="mm/dd/yy;@"/>
    <numFmt numFmtId="166" formatCode="[$-F800]dddd\,\ mmmm\ dd\,\ yyyy"/>
    <numFmt numFmtId="167" formatCode="_-[$$-409]* #,##0.00_ ;_-[$$-409]* \-#,##0.00\ ;_-[$$-409]* &quot;-&quot;??_ ;_-@_ "/>
    <numFmt numFmtId="168" formatCode="_-* #,##0.00_-;\-* #,##0.00_-;_-* &quot;-&quot;??_-;_-@_-"/>
  </numFmts>
  <fonts count="3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b/>
      <sz val="9"/>
      <color theme="8" tint="-0.249977111117893"/>
      <name val="Century Gothic"/>
      <family val="1"/>
    </font>
    <font>
      <sz val="14"/>
      <color theme="8" tint="-0.249977111117893"/>
      <name val="Century Gothic"/>
      <family val="1"/>
    </font>
    <font>
      <b/>
      <sz val="9"/>
      <color theme="8" tint="0.79998168889431442"/>
      <name val="Century Gothic"/>
      <family val="1"/>
    </font>
    <font>
      <i/>
      <sz val="11"/>
      <color theme="1" tint="0.34998626667073579"/>
      <name val="Century Gothic"/>
      <family val="2"/>
    </font>
    <font>
      <sz val="9"/>
      <color theme="8" tint="-0.249977111117893"/>
      <name val="Century Gothic"/>
      <family val="2"/>
    </font>
    <font>
      <b/>
      <sz val="9"/>
      <color theme="8" tint="0.79998168889431442"/>
      <name val="Century Gothic"/>
      <family val="2"/>
    </font>
    <font>
      <sz val="12"/>
      <color theme="8" tint="-0.249977111117893"/>
      <name val="Century Gothic"/>
      <family val="1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sz val="10"/>
      <color theme="1"/>
      <name val="Century Gothic"/>
      <family val="2"/>
    </font>
    <font>
      <sz val="10"/>
      <color theme="0"/>
      <name val="Century Gothic"/>
      <family val="1"/>
    </font>
    <font>
      <b/>
      <sz val="10"/>
      <color theme="0"/>
      <name val="Century Gothic"/>
      <family val="1"/>
    </font>
    <font>
      <sz val="22"/>
      <color theme="0" tint="-0.34998626667073579"/>
      <name val="Century Gothic"/>
      <family val="1"/>
    </font>
    <font>
      <sz val="6"/>
      <name val="Corbel"/>
      <family val="3"/>
      <charset val="128"/>
      <scheme val="minor"/>
    </font>
    <font>
      <b/>
      <u/>
      <sz val="22"/>
      <color theme="0"/>
      <name val="Century Gothic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-0.499984740745262"/>
        <bgColor indexed="64"/>
      </patternFill>
    </fill>
  </fills>
  <borders count="2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9" borderId="2" xfId="0" applyFont="1" applyFill="1" applyBorder="1" applyAlignment="1">
      <alignment horizontal="left" vertical="center" indent="1"/>
    </xf>
    <xf numFmtId="0" fontId="8" fillId="5" borderId="2" xfId="0" applyFont="1" applyFill="1" applyBorder="1" applyAlignment="1">
      <alignment horizontal="left" vertical="center" wrapText="1" indent="1"/>
    </xf>
    <xf numFmtId="0" fontId="10" fillId="5" borderId="2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 wrapText="1" indent="1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17" fillId="0" borderId="0" xfId="0" applyFont="1" applyAlignment="1">
      <alignment vertical="center"/>
    </xf>
    <xf numFmtId="0" fontId="16" fillId="15" borderId="1" xfId="0" applyFont="1" applyFill="1" applyBorder="1" applyAlignment="1">
      <alignment horizontal="left" vertical="center" indent="1"/>
    </xf>
    <xf numFmtId="0" fontId="16" fillId="15" borderId="7" xfId="0" applyFont="1" applyFill="1" applyBorder="1" applyAlignment="1">
      <alignment horizontal="center" vertical="center"/>
    </xf>
    <xf numFmtId="0" fontId="16" fillId="15" borderId="3" xfId="0" applyFont="1" applyFill="1" applyBorder="1" applyAlignment="1">
      <alignment horizontal="center" vertical="center"/>
    </xf>
    <xf numFmtId="0" fontId="8" fillId="17" borderId="2" xfId="0" applyFont="1" applyFill="1" applyBorder="1" applyAlignment="1">
      <alignment horizontal="left" vertical="center" wrapText="1" indent="1"/>
    </xf>
    <xf numFmtId="0" fontId="8" fillId="6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7" borderId="16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 indent="1"/>
    </xf>
    <xf numFmtId="166" fontId="13" fillId="10" borderId="0" xfId="0" applyNumberFormat="1" applyFont="1" applyFill="1" applyAlignment="1">
      <alignment horizontal="center" vertical="center"/>
    </xf>
    <xf numFmtId="0" fontId="16" fillId="15" borderId="1" xfId="0" applyFont="1" applyFill="1" applyBorder="1" applyAlignment="1">
      <alignment horizontal="left" vertical="center" wrapText="1" indent="1"/>
    </xf>
    <xf numFmtId="0" fontId="21" fillId="16" borderId="3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18" fillId="16" borderId="10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1" fontId="8" fillId="5" borderId="8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5" borderId="3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25" fillId="0" borderId="0" xfId="0" applyFont="1"/>
    <xf numFmtId="0" fontId="6" fillId="0" borderId="0" xfId="0" applyFont="1" applyAlignment="1">
      <alignment wrapText="1"/>
    </xf>
    <xf numFmtId="0" fontId="6" fillId="18" borderId="17" xfId="0" applyFont="1" applyFill="1" applyBorder="1" applyAlignment="1">
      <alignment horizontal="center" vertical="center" wrapText="1"/>
    </xf>
    <xf numFmtId="1" fontId="6" fillId="18" borderId="21" xfId="0" applyNumberFormat="1" applyFont="1" applyFill="1" applyBorder="1" applyAlignment="1">
      <alignment horizontal="center" vertical="center" wrapText="1"/>
    </xf>
    <xf numFmtId="1" fontId="6" fillId="18" borderId="13" xfId="0" applyNumberFormat="1" applyFont="1" applyFill="1" applyBorder="1" applyAlignment="1">
      <alignment horizontal="center" vertical="center" wrapText="1"/>
    </xf>
    <xf numFmtId="0" fontId="6" fillId="18" borderId="13" xfId="0" applyFont="1" applyFill="1" applyBorder="1" applyAlignment="1">
      <alignment horizontal="left" vertical="center" wrapText="1" indent="1"/>
    </xf>
    <xf numFmtId="0" fontId="6" fillId="18" borderId="13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center" vertical="center" wrapText="1"/>
    </xf>
    <xf numFmtId="1" fontId="6" fillId="10" borderId="13" xfId="0" applyNumberFormat="1" applyFont="1" applyFill="1" applyBorder="1" applyAlignment="1">
      <alignment horizontal="center" vertical="center" wrapText="1"/>
    </xf>
    <xf numFmtId="0" fontId="6" fillId="10" borderId="13" xfId="0" applyFont="1" applyFill="1" applyBorder="1" applyAlignment="1">
      <alignment horizontal="left" vertical="center" wrapText="1" indent="1"/>
    </xf>
    <xf numFmtId="0" fontId="6" fillId="10" borderId="13" xfId="0" applyFont="1" applyFill="1" applyBorder="1" applyAlignment="1">
      <alignment horizontal="center" vertical="center" wrapText="1"/>
    </xf>
    <xf numFmtId="0" fontId="6" fillId="18" borderId="1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left" vertical="center" wrapText="1" indent="1"/>
    </xf>
    <xf numFmtId="0" fontId="6" fillId="0" borderId="15" xfId="8" applyNumberFormat="1" applyFont="1" applyFill="1" applyBorder="1" applyAlignment="1">
      <alignment horizontal="center" vertical="center" wrapText="1"/>
    </xf>
    <xf numFmtId="49" fontId="6" fillId="18" borderId="13" xfId="0" applyNumberFormat="1" applyFont="1" applyFill="1" applyBorder="1" applyAlignment="1">
      <alignment horizontal="left" vertical="center" wrapText="1" indent="1"/>
    </xf>
    <xf numFmtId="0" fontId="6" fillId="18" borderId="1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1" fontId="14" fillId="10" borderId="0" xfId="0" applyNumberFormat="1" applyFont="1" applyFill="1" applyAlignment="1">
      <alignment horizontal="center" vertical="center" wrapText="1"/>
    </xf>
    <xf numFmtId="167" fontId="14" fillId="0" borderId="0" xfId="0" applyNumberFormat="1" applyFont="1" applyAlignment="1">
      <alignment horizontal="center" vertical="center"/>
    </xf>
    <xf numFmtId="0" fontId="27" fillId="16" borderId="19" xfId="0" applyFont="1" applyFill="1" applyBorder="1" applyAlignment="1">
      <alignment horizontal="center" vertical="center" wrapText="1"/>
    </xf>
    <xf numFmtId="0" fontId="27" fillId="16" borderId="22" xfId="0" applyFont="1" applyFill="1" applyBorder="1" applyAlignment="1">
      <alignment horizontal="center" vertical="center" wrapText="1"/>
    </xf>
    <xf numFmtId="167" fontId="27" fillId="16" borderId="22" xfId="0" applyNumberFormat="1" applyFont="1" applyFill="1" applyBorder="1" applyAlignment="1">
      <alignment horizontal="center" vertical="center" wrapText="1"/>
    </xf>
    <xf numFmtId="0" fontId="27" fillId="16" borderId="18" xfId="0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7" fillId="19" borderId="22" xfId="0" applyFont="1" applyFill="1" applyBorder="1" applyAlignment="1">
      <alignment horizontal="left" vertical="center" wrapText="1" indent="1"/>
    </xf>
    <xf numFmtId="0" fontId="27" fillId="20" borderId="22" xfId="0" applyFont="1" applyFill="1" applyBorder="1" applyAlignment="1">
      <alignment horizontal="left" vertical="center" wrapText="1" indent="1"/>
    </xf>
    <xf numFmtId="0" fontId="27" fillId="21" borderId="22" xfId="0" applyFont="1" applyFill="1" applyBorder="1" applyAlignment="1">
      <alignment horizontal="left" vertical="center" wrapText="1" indent="1"/>
    </xf>
    <xf numFmtId="0" fontId="19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wrapText="1" indent="1"/>
    </xf>
    <xf numFmtId="165" fontId="8" fillId="0" borderId="0" xfId="0" applyNumberFormat="1" applyFont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9" fontId="12" fillId="0" borderId="0" xfId="1" applyFont="1" applyBorder="1" applyAlignment="1">
      <alignment horizontal="center" vertical="center"/>
    </xf>
    <xf numFmtId="0" fontId="10" fillId="7" borderId="0" xfId="0" applyFont="1" applyFill="1" applyAlignment="1">
      <alignment vertical="center"/>
    </xf>
    <xf numFmtId="0" fontId="10" fillId="6" borderId="0" xfId="0" applyFont="1" applyFill="1" applyAlignment="1">
      <alignment vertical="center"/>
    </xf>
    <xf numFmtId="0" fontId="28" fillId="0" borderId="0" xfId="0" applyFont="1"/>
    <xf numFmtId="0" fontId="10" fillId="0" borderId="0" xfId="0" applyFont="1" applyAlignment="1">
      <alignment vertical="center"/>
    </xf>
    <xf numFmtId="0" fontId="8" fillId="7" borderId="3" xfId="0" applyFont="1" applyFill="1" applyBorder="1" applyAlignment="1">
      <alignment horizontal="left" vertical="center" indent="1"/>
    </xf>
    <xf numFmtId="0" fontId="30" fillId="3" borderId="0" xfId="7" applyFont="1" applyFill="1" applyAlignment="1">
      <alignment horizontal="center" vertical="center"/>
    </xf>
    <xf numFmtId="0" fontId="6" fillId="18" borderId="13" xfId="0" applyFont="1" applyFill="1" applyBorder="1" applyAlignment="1">
      <alignment horizontal="left" vertical="center" wrapText="1" indent="1"/>
    </xf>
    <xf numFmtId="166" fontId="13" fillId="18" borderId="13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left" vertical="center" indent="1"/>
    </xf>
    <xf numFmtId="0" fontId="8" fillId="0" borderId="23" xfId="0" applyFont="1" applyBorder="1" applyAlignment="1">
      <alignment horizontal="left" vertical="center" indent="1"/>
    </xf>
    <xf numFmtId="0" fontId="8" fillId="0" borderId="15" xfId="0" applyFont="1" applyBorder="1" applyAlignment="1">
      <alignment horizontal="left" vertical="center" indent="1"/>
    </xf>
    <xf numFmtId="0" fontId="15" fillId="0" borderId="0" xfId="0" applyFont="1" applyAlignment="1">
      <alignment vertical="center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73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alignment vertical="center" textRotation="0" wrapText="1" indent="0" justifyLastLine="0" shrinkToFit="0" readingOrder="0"/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9" defaultPivotStyle="PivotStyleMedium7"/>
  <colors>
    <mruColors>
      <color rgb="FF00BD32"/>
      <color rgb="FFEAEEF3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247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75</xdr:col>
      <xdr:colOff>190500</xdr:colOff>
      <xdr:row>0</xdr:row>
      <xdr:rowOff>28575</xdr:rowOff>
    </xdr:from>
    <xdr:to>
      <xdr:col>83</xdr:col>
      <xdr:colOff>21931</xdr:colOff>
      <xdr:row>0</xdr:row>
      <xdr:rowOff>571246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7591ED-F57C-91E9-3919-F32F732322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595550" y="28575"/>
          <a:ext cx="2727031" cy="54267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A55DF2-F701-4516-B77D-1941070BBCFE}" name="Table1" displayName="Table1" ref="B2:K22" totalsRowShown="0" headerRowDxfId="72" dataDxfId="70" headerRowBorderDxfId="71" tableBorderDxfId="69" totalsRowBorderDxfId="68">
  <autoFilter ref="B2:K22" xr:uid="{00000000-0009-0000-0100-000001000000}"/>
  <tableColumns count="10">
    <tableColumn id="12" xr3:uid="{00000000-0010-0000-0000-00000C000000}" name="Riordino (riempimento automatico)" dataDxfId="67">
      <calculatedColumnFormula>IF(G3&lt;H3,"REORDER","OK")</calculatedColumnFormula>
    </tableColumn>
    <tableColumn id="1" xr3:uid="{00000000-0010-0000-0000-000001000000}" name="N. SKU" dataDxfId="66"/>
    <tableColumn id="2" xr3:uid="{00000000-0010-0000-0000-000002000000}" name="Nome del prodotto" dataDxfId="65"/>
    <tableColumn id="3" xr3:uid="{00000000-0010-0000-0000-000003000000}" name="Produttore" dataDxfId="64"/>
    <tableColumn id="4" xr3:uid="{00000000-0010-0000-0000-000004000000}" name="Descrizione del prodotto" dataDxfId="63"/>
    <tableColumn id="6" xr3:uid="{00000000-0010-0000-0000-000006000000}" name="Quantità scorte" dataDxfId="62"/>
    <tableColumn id="8" xr3:uid="{00000000-0010-0000-0000-000008000000}" name="Livello di riordino" dataDxfId="61"/>
    <tableColumn id="9" xr3:uid="{00000000-0010-0000-0000-000009000000}" name="Giorni per riordino" dataDxfId="60"/>
    <tableColumn id="10" xr3:uid="{00000000-0010-0000-0000-00000A000000}" name="Quantità articoli da riordinare" dataDxfId="59"/>
    <tableColumn id="11" xr3:uid="{00000000-0010-0000-0000-00000B000000}" name="Articolo fuori produzione?" dataDxfId="5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C6F7B34-4ED4-4AFB-B2EF-F619A04C1089}" name="Table13" displayName="Table13" ref="B2:D22" totalsRowShown="0" headerRowDxfId="57" dataDxfId="55" headerRowBorderDxfId="56" tableBorderDxfId="54" totalsRowBorderDxfId="53">
  <autoFilter ref="B2:D22" xr:uid="{00000000-0009-0000-0100-000001000000}"/>
  <tableColumns count="3">
    <tableColumn id="1" xr3:uid="{E9C9F085-D3DB-463C-B6C3-A6F39D00E983}" name="Disponibilità delle risorse" dataDxfId="52"/>
    <tableColumn id="2" xr3:uid="{85FA39F5-FB75-441E-A07C-27C199A434A1}" name="Requisiti" dataDxfId="51"/>
    <tableColumn id="3" xr3:uid="{55A3DCCB-CEE6-4941-9B51-B7085AE4222E}" name="Note" dataDxfId="50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5895DF-168B-4E8F-8BD3-CF615DD1FED4}" name="Table134" displayName="Table134" ref="B2:D22" totalsRowShown="0" headerRowDxfId="49" dataDxfId="47" headerRowBorderDxfId="48" tableBorderDxfId="46" totalsRowBorderDxfId="45">
  <autoFilter ref="B2:D22" xr:uid="{00000000-0009-0000-0100-000001000000}"/>
  <tableColumns count="3">
    <tableColumn id="1" xr3:uid="{174039B0-7307-4378-95F1-FFEBFA70BF28}" name="Componenti chiave" dataDxfId="44"/>
    <tableColumn id="2" xr3:uid="{20D3B7AC-610E-4A42-B207-340CA8F8F1BA}" name="Lead time" dataDxfId="43"/>
    <tableColumn id="3" xr3:uid="{B21CB11A-E43E-432A-9F78-DAA9FFACFC65}" name="Note" dataDxfId="4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A647073-1770-482B-94D5-F0C024946BE7}" name="Table1345" displayName="Table1345" ref="B2:D22" totalsRowShown="0" headerRowDxfId="41" dataDxfId="39" headerRowBorderDxfId="40" tableBorderDxfId="38" totalsRowBorderDxfId="37">
  <autoFilter ref="B2:D22" xr:uid="{00000000-0009-0000-0100-000001000000}"/>
  <tableColumns count="3">
    <tableColumn id="1" xr3:uid="{65891AA8-0611-4A26-A620-B6AAEA8583D7}" name="Picchi di domanda" dataDxfId="36"/>
    <tableColumn id="2" xr3:uid="{512D860C-DC2F-493F-B3A3-E9E4453BA394}" name="Interruzioni delle forniture" dataDxfId="35"/>
    <tableColumn id="3" xr3:uid="{5B5BAB8A-421A-4E66-8FD5-BA89ADF2F6CE}" name="Note" dataDxfId="3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it.smartsheet.com/try-it?trp=38247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E45"/>
  <sheetViews>
    <sheetView showGridLines="0" tabSelected="1" zoomScaleNormal="100" workbookViewId="0">
      <pane ySplit="1" topLeftCell="A2" activePane="bottomLeft" state="frozen"/>
      <selection pane="bottomLeft" activeCell="AA25" sqref="AA25"/>
    </sheetView>
  </sheetViews>
  <sheetFormatPr defaultColWidth="11.25" defaultRowHeight="15.75"/>
  <cols>
    <col min="1" max="1" width="3" customWidth="1"/>
    <col min="2" max="2" width="23.375" style="2" customWidth="1"/>
    <col min="3" max="3" width="9.75" style="2" customWidth="1"/>
    <col min="4" max="4" width="22.25" style="2" customWidth="1"/>
    <col min="5" max="5" width="12.75" style="2" customWidth="1"/>
    <col min="6" max="6" width="17.75" style="2" customWidth="1"/>
    <col min="7" max="7" width="20.25" style="2" customWidth="1"/>
    <col min="8" max="8" width="9.5" style="2" customWidth="1"/>
    <col min="9" max="10" width="10.75" style="19" customWidth="1"/>
    <col min="11" max="15" width="14.75" style="20" customWidth="1"/>
    <col min="16" max="16" width="16.875" style="20" customWidth="1"/>
    <col min="17" max="17" width="14.75" style="2" customWidth="1"/>
    <col min="18" max="18" width="14" style="20" customWidth="1"/>
    <col min="19" max="83" width="4.75" style="2" customWidth="1"/>
    <col min="84" max="86" width="3.25" customWidth="1"/>
  </cols>
  <sheetData>
    <row r="1" spans="1:83" s="43" customFormat="1" ht="48.75" customHeight="1">
      <c r="A1" s="39"/>
      <c r="B1" s="38" t="s">
        <v>19</v>
      </c>
      <c r="C1" s="38"/>
      <c r="D1" s="38"/>
      <c r="E1" s="38"/>
      <c r="F1" s="38"/>
      <c r="G1" s="38"/>
      <c r="H1" s="38"/>
      <c r="I1" s="40"/>
      <c r="J1" s="40"/>
      <c r="K1" s="40"/>
      <c r="L1" s="40"/>
      <c r="M1" s="40"/>
      <c r="N1" s="40"/>
      <c r="O1" s="40"/>
      <c r="P1" s="40"/>
      <c r="Q1" s="38"/>
      <c r="R1" s="41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8"/>
      <c r="AQ1" s="38"/>
      <c r="AR1" s="42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</row>
    <row r="2" spans="1:83" s="43" customFormat="1" ht="31.9" customHeight="1">
      <c r="A2" s="39"/>
      <c r="B2" s="97" t="s">
        <v>20</v>
      </c>
      <c r="C2" s="39"/>
      <c r="D2" s="95"/>
      <c r="E2" s="95"/>
      <c r="F2" s="95"/>
      <c r="G2" s="38"/>
      <c r="H2" s="38"/>
      <c r="I2" s="96" t="s">
        <v>21</v>
      </c>
      <c r="J2" s="40"/>
      <c r="K2" s="40"/>
      <c r="L2" s="40"/>
      <c r="M2" s="40"/>
      <c r="N2" s="40"/>
      <c r="O2" s="40"/>
      <c r="P2" s="40"/>
      <c r="Q2" s="38"/>
      <c r="R2" s="41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8"/>
      <c r="AQ2" s="38"/>
      <c r="AR2" s="42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</row>
    <row r="3" spans="1:83" s="1" customFormat="1" ht="30" customHeight="1">
      <c r="B3" s="115" t="s">
        <v>22</v>
      </c>
      <c r="C3" s="115"/>
      <c r="D3" s="115"/>
      <c r="E3" s="115"/>
      <c r="F3" s="115"/>
      <c r="G3" s="115"/>
      <c r="H3" s="115"/>
      <c r="I3" s="116">
        <v>47573</v>
      </c>
      <c r="J3" s="116"/>
      <c r="K3" s="101" t="s">
        <v>23</v>
      </c>
      <c r="L3" s="56"/>
      <c r="M3" s="56"/>
      <c r="N3" s="56"/>
      <c r="O3" s="56"/>
      <c r="P3" s="56"/>
      <c r="Q3" s="101"/>
      <c r="R3" s="37"/>
    </row>
    <row r="4" spans="1:83" s="1" customFormat="1" ht="19.899999999999999" customHeight="1">
      <c r="I4" s="37"/>
      <c r="J4" s="37"/>
      <c r="K4" s="37"/>
      <c r="L4" s="37"/>
      <c r="M4" s="37"/>
      <c r="N4" s="37"/>
      <c r="O4" s="37"/>
      <c r="P4" s="37"/>
      <c r="R4" s="37"/>
    </row>
    <row r="5" spans="1:83" ht="54" customHeight="1">
      <c r="D5" s="44"/>
      <c r="E5" s="44"/>
      <c r="F5" s="44"/>
      <c r="G5" s="44"/>
      <c r="K5" s="59" t="s">
        <v>24</v>
      </c>
      <c r="L5" s="59" t="s">
        <v>25</v>
      </c>
      <c r="M5" s="59" t="s">
        <v>26</v>
      </c>
      <c r="N5" s="59" t="s">
        <v>27</v>
      </c>
      <c r="O5" s="59" t="s">
        <v>28</v>
      </c>
      <c r="P5" s="59" t="s">
        <v>29</v>
      </c>
      <c r="Q5" s="59" t="s">
        <v>8</v>
      </c>
      <c r="R5" s="59" t="s">
        <v>30</v>
      </c>
      <c r="S5" s="51" t="s">
        <v>31</v>
      </c>
      <c r="T5" s="14"/>
      <c r="U5" s="14"/>
      <c r="V5" s="14"/>
      <c r="W5" s="14"/>
      <c r="X5" s="15" t="s">
        <v>32</v>
      </c>
      <c r="Y5" s="16"/>
      <c r="Z5" s="16"/>
      <c r="AA5" s="16"/>
      <c r="AB5" s="16"/>
      <c r="AC5" s="13" t="s">
        <v>33</v>
      </c>
      <c r="AD5" s="14"/>
      <c r="AE5" s="14"/>
      <c r="AF5" s="14"/>
      <c r="AG5" s="14"/>
      <c r="AH5" s="15" t="s">
        <v>34</v>
      </c>
      <c r="AI5" s="16"/>
      <c r="AJ5" s="16"/>
      <c r="AK5" s="16"/>
      <c r="AL5" s="16"/>
      <c r="AM5" s="13" t="s">
        <v>35</v>
      </c>
      <c r="AN5" s="14"/>
      <c r="AO5" s="14"/>
      <c r="AP5" s="14"/>
      <c r="AQ5" s="14"/>
      <c r="AR5" s="15" t="s">
        <v>36</v>
      </c>
      <c r="AS5" s="16"/>
      <c r="AT5" s="16"/>
      <c r="AU5" s="16"/>
      <c r="AV5" s="16"/>
      <c r="AW5" s="13" t="s">
        <v>37</v>
      </c>
      <c r="AX5" s="14"/>
      <c r="AY5" s="14"/>
      <c r="AZ5" s="14"/>
      <c r="BA5" s="14"/>
      <c r="BB5" s="15" t="s">
        <v>38</v>
      </c>
      <c r="BC5" s="16"/>
      <c r="BD5" s="16"/>
      <c r="BE5" s="16"/>
      <c r="BF5" s="16"/>
      <c r="BG5" s="13" t="s">
        <v>39</v>
      </c>
      <c r="BH5" s="14"/>
      <c r="BI5" s="14"/>
      <c r="BJ5" s="14"/>
      <c r="BK5" s="14"/>
      <c r="BL5" s="15" t="s">
        <v>40</v>
      </c>
      <c r="BM5" s="16"/>
      <c r="BN5" s="16"/>
      <c r="BO5" s="16"/>
      <c r="BP5" s="16"/>
      <c r="BQ5" s="13" t="s">
        <v>41</v>
      </c>
      <c r="BR5" s="14"/>
      <c r="BS5" s="14"/>
      <c r="BT5" s="14"/>
      <c r="BU5" s="14"/>
      <c r="BV5" s="15" t="s">
        <v>42</v>
      </c>
      <c r="BW5" s="16"/>
      <c r="BX5" s="16"/>
      <c r="BY5" s="16"/>
      <c r="BZ5" s="16"/>
      <c r="CA5" s="13" t="s">
        <v>43</v>
      </c>
      <c r="CB5" s="14"/>
      <c r="CC5" s="14"/>
      <c r="CD5" s="14"/>
      <c r="CE5" s="113"/>
    </row>
    <row r="6" spans="1:83" ht="60" customHeight="1">
      <c r="B6" s="45" t="s">
        <v>44</v>
      </c>
      <c r="C6" s="45" t="s">
        <v>45</v>
      </c>
      <c r="D6" s="45" t="s">
        <v>46</v>
      </c>
      <c r="E6" s="45" t="s">
        <v>7</v>
      </c>
      <c r="F6" s="45" t="s">
        <v>47</v>
      </c>
      <c r="G6" s="57" t="s">
        <v>113</v>
      </c>
      <c r="H6" s="45" t="s">
        <v>48</v>
      </c>
      <c r="I6" s="46" t="s">
        <v>21</v>
      </c>
      <c r="J6" s="47" t="s">
        <v>49</v>
      </c>
      <c r="K6" s="58" t="s">
        <v>50</v>
      </c>
      <c r="L6" s="58" t="s">
        <v>51</v>
      </c>
      <c r="M6" s="58" t="s">
        <v>52</v>
      </c>
      <c r="N6" s="58" t="s">
        <v>53</v>
      </c>
      <c r="O6" s="58" t="s">
        <v>54</v>
      </c>
      <c r="P6" s="58" t="s">
        <v>55</v>
      </c>
      <c r="Q6" s="58" t="s">
        <v>56</v>
      </c>
      <c r="R6" s="60" t="s">
        <v>57</v>
      </c>
      <c r="S6" s="12">
        <f>IF(WEEKDAY($I$3,2)=7,$I$3-6,IF(WEEKDAY($I$3,2)=6,$I$3-5,IF(WEEKDAY($I$3,2)=5,$I$3-4,IF(WEEKDAY($I$3,2)=4,$I$3-3,IF(WEEKDAY($I$3,2)=3,$I$3-2,IF(WEEKDAY($I$3,2)=2,$I$3-1,$I$3))))))</f>
        <v>47567</v>
      </c>
      <c r="T6" s="12">
        <f>IF(WEEKDAY(S6)=6,S6+3,S6+1)</f>
        <v>47568</v>
      </c>
      <c r="U6" s="12">
        <f t="shared" ref="U6:CE6" si="0">IF(WEEKDAY(T6)=6,T6+3,T6+1)</f>
        <v>47569</v>
      </c>
      <c r="V6" s="12">
        <f t="shared" si="0"/>
        <v>47570</v>
      </c>
      <c r="W6" s="12">
        <f t="shared" si="0"/>
        <v>47571</v>
      </c>
      <c r="X6" s="17">
        <f t="shared" si="0"/>
        <v>47574</v>
      </c>
      <c r="Y6" s="17">
        <f t="shared" si="0"/>
        <v>47575</v>
      </c>
      <c r="Z6" s="17">
        <f t="shared" si="0"/>
        <v>47576</v>
      </c>
      <c r="AA6" s="17">
        <f t="shared" si="0"/>
        <v>47577</v>
      </c>
      <c r="AB6" s="17">
        <f t="shared" si="0"/>
        <v>47578</v>
      </c>
      <c r="AC6" s="12">
        <f t="shared" si="0"/>
        <v>47581</v>
      </c>
      <c r="AD6" s="12">
        <f t="shared" si="0"/>
        <v>47582</v>
      </c>
      <c r="AE6" s="12">
        <f t="shared" si="0"/>
        <v>47583</v>
      </c>
      <c r="AF6" s="12">
        <f t="shared" si="0"/>
        <v>47584</v>
      </c>
      <c r="AG6" s="12">
        <f t="shared" si="0"/>
        <v>47585</v>
      </c>
      <c r="AH6" s="17">
        <f t="shared" si="0"/>
        <v>47588</v>
      </c>
      <c r="AI6" s="17">
        <f t="shared" si="0"/>
        <v>47589</v>
      </c>
      <c r="AJ6" s="17">
        <f t="shared" si="0"/>
        <v>47590</v>
      </c>
      <c r="AK6" s="17">
        <f t="shared" si="0"/>
        <v>47591</v>
      </c>
      <c r="AL6" s="17">
        <f t="shared" si="0"/>
        <v>47592</v>
      </c>
      <c r="AM6" s="12">
        <f t="shared" si="0"/>
        <v>47595</v>
      </c>
      <c r="AN6" s="12">
        <f t="shared" si="0"/>
        <v>47596</v>
      </c>
      <c r="AO6" s="12">
        <f t="shared" si="0"/>
        <v>47597</v>
      </c>
      <c r="AP6" s="12">
        <f t="shared" si="0"/>
        <v>47598</v>
      </c>
      <c r="AQ6" s="12">
        <f t="shared" si="0"/>
        <v>47599</v>
      </c>
      <c r="AR6" s="17">
        <f t="shared" si="0"/>
        <v>47602</v>
      </c>
      <c r="AS6" s="17">
        <f t="shared" si="0"/>
        <v>47603</v>
      </c>
      <c r="AT6" s="17">
        <f t="shared" si="0"/>
        <v>47604</v>
      </c>
      <c r="AU6" s="17">
        <f t="shared" si="0"/>
        <v>47605</v>
      </c>
      <c r="AV6" s="17">
        <f t="shared" si="0"/>
        <v>47606</v>
      </c>
      <c r="AW6" s="12">
        <f t="shared" si="0"/>
        <v>47609</v>
      </c>
      <c r="AX6" s="12">
        <f t="shared" si="0"/>
        <v>47610</v>
      </c>
      <c r="AY6" s="12">
        <f t="shared" si="0"/>
        <v>47611</v>
      </c>
      <c r="AZ6" s="12">
        <f t="shared" si="0"/>
        <v>47612</v>
      </c>
      <c r="BA6" s="12">
        <f t="shared" si="0"/>
        <v>47613</v>
      </c>
      <c r="BB6" s="17">
        <f t="shared" si="0"/>
        <v>47616</v>
      </c>
      <c r="BC6" s="17">
        <f t="shared" si="0"/>
        <v>47617</v>
      </c>
      <c r="BD6" s="17">
        <f t="shared" si="0"/>
        <v>47618</v>
      </c>
      <c r="BE6" s="17">
        <f t="shared" si="0"/>
        <v>47619</v>
      </c>
      <c r="BF6" s="17">
        <f t="shared" si="0"/>
        <v>47620</v>
      </c>
      <c r="BG6" s="12">
        <f t="shared" si="0"/>
        <v>47623</v>
      </c>
      <c r="BH6" s="12">
        <f t="shared" si="0"/>
        <v>47624</v>
      </c>
      <c r="BI6" s="12">
        <f t="shared" si="0"/>
        <v>47625</v>
      </c>
      <c r="BJ6" s="12">
        <f t="shared" si="0"/>
        <v>47626</v>
      </c>
      <c r="BK6" s="12">
        <f t="shared" si="0"/>
        <v>47627</v>
      </c>
      <c r="BL6" s="17">
        <f t="shared" si="0"/>
        <v>47630</v>
      </c>
      <c r="BM6" s="17">
        <f t="shared" si="0"/>
        <v>47631</v>
      </c>
      <c r="BN6" s="17">
        <f t="shared" si="0"/>
        <v>47632</v>
      </c>
      <c r="BO6" s="17">
        <f t="shared" si="0"/>
        <v>47633</v>
      </c>
      <c r="BP6" s="17">
        <f t="shared" si="0"/>
        <v>47634</v>
      </c>
      <c r="BQ6" s="12">
        <f t="shared" si="0"/>
        <v>47637</v>
      </c>
      <c r="BR6" s="12">
        <f t="shared" si="0"/>
        <v>47638</v>
      </c>
      <c r="BS6" s="12">
        <f t="shared" si="0"/>
        <v>47639</v>
      </c>
      <c r="BT6" s="12">
        <f t="shared" si="0"/>
        <v>47640</v>
      </c>
      <c r="BU6" s="12">
        <f t="shared" si="0"/>
        <v>47641</v>
      </c>
      <c r="BV6" s="17">
        <f t="shared" si="0"/>
        <v>47644</v>
      </c>
      <c r="BW6" s="17">
        <f t="shared" si="0"/>
        <v>47645</v>
      </c>
      <c r="BX6" s="17">
        <f t="shared" si="0"/>
        <v>47646</v>
      </c>
      <c r="BY6" s="17">
        <f t="shared" si="0"/>
        <v>47647</v>
      </c>
      <c r="BZ6" s="17">
        <f t="shared" si="0"/>
        <v>47648</v>
      </c>
      <c r="CA6" s="12">
        <f t="shared" si="0"/>
        <v>47651</v>
      </c>
      <c r="CB6" s="12">
        <f t="shared" si="0"/>
        <v>47652</v>
      </c>
      <c r="CC6" s="12">
        <f t="shared" si="0"/>
        <v>47653</v>
      </c>
      <c r="CD6" s="12">
        <f t="shared" si="0"/>
        <v>47654</v>
      </c>
      <c r="CE6" s="12">
        <f t="shared" si="0"/>
        <v>47655</v>
      </c>
    </row>
    <row r="7" spans="1:83" ht="16.5">
      <c r="B7" s="50" t="s">
        <v>58</v>
      </c>
      <c r="C7" s="8" t="s">
        <v>59</v>
      </c>
      <c r="D7" s="7" t="s">
        <v>60</v>
      </c>
      <c r="E7" s="7"/>
      <c r="F7" s="7"/>
      <c r="G7" s="7"/>
      <c r="H7" s="8"/>
      <c r="I7" s="24">
        <f>MIN(I8:I13)</f>
        <v>47573</v>
      </c>
      <c r="J7" s="21">
        <f>MAX(J8:J13)</f>
        <v>47594</v>
      </c>
      <c r="K7" s="52">
        <v>5</v>
      </c>
      <c r="L7" s="52">
        <v>5</v>
      </c>
      <c r="M7" s="61">
        <f>SUM(K7:L7)</f>
        <v>10</v>
      </c>
      <c r="N7" s="52">
        <v>0</v>
      </c>
      <c r="O7" s="52">
        <v>0</v>
      </c>
      <c r="P7" s="62">
        <v>0</v>
      </c>
      <c r="Q7" s="62">
        <v>0</v>
      </c>
      <c r="R7" s="27">
        <f>AVERAGE(R8:R13)</f>
        <v>0.74333333333333329</v>
      </c>
      <c r="S7" s="9" t="str">
        <f>IF(AND(($I8&lt;=S$6),($J8&gt;=S$6)),"P","")</f>
        <v/>
      </c>
      <c r="T7" s="9" t="str">
        <f t="shared" ref="T7:CE7" si="1">IF(AND(($I7&lt;=T$6),($J7&gt;=T$6)),"P","")</f>
        <v/>
      </c>
      <c r="U7" s="9" t="str">
        <f t="shared" si="1"/>
        <v/>
      </c>
      <c r="V7" s="9" t="str">
        <f t="shared" si="1"/>
        <v/>
      </c>
      <c r="W7" s="9" t="str">
        <f t="shared" si="1"/>
        <v/>
      </c>
      <c r="X7" s="9" t="str">
        <f t="shared" si="1"/>
        <v>P</v>
      </c>
      <c r="Y7" s="9" t="str">
        <f t="shared" si="1"/>
        <v>P</v>
      </c>
      <c r="Z7" s="9" t="str">
        <f t="shared" si="1"/>
        <v>P</v>
      </c>
      <c r="AA7" s="9" t="str">
        <f t="shared" si="1"/>
        <v>P</v>
      </c>
      <c r="AB7" s="9" t="str">
        <f t="shared" si="1"/>
        <v>P</v>
      </c>
      <c r="AC7" s="9" t="str">
        <f t="shared" si="1"/>
        <v>P</v>
      </c>
      <c r="AD7" s="9" t="str">
        <f t="shared" si="1"/>
        <v>P</v>
      </c>
      <c r="AE7" s="9" t="str">
        <f t="shared" si="1"/>
        <v>P</v>
      </c>
      <c r="AF7" s="9" t="str">
        <f t="shared" si="1"/>
        <v>P</v>
      </c>
      <c r="AG7" s="9" t="str">
        <f t="shared" si="1"/>
        <v>P</v>
      </c>
      <c r="AH7" s="9" t="str">
        <f t="shared" si="1"/>
        <v>P</v>
      </c>
      <c r="AI7" s="9" t="str">
        <f t="shared" si="1"/>
        <v>P</v>
      </c>
      <c r="AJ7" s="9" t="str">
        <f t="shared" si="1"/>
        <v>P</v>
      </c>
      <c r="AK7" s="9" t="str">
        <f t="shared" si="1"/>
        <v>P</v>
      </c>
      <c r="AL7" s="9" t="str">
        <f t="shared" si="1"/>
        <v>P</v>
      </c>
      <c r="AM7" s="9" t="str">
        <f t="shared" si="1"/>
        <v/>
      </c>
      <c r="AN7" s="9" t="str">
        <f t="shared" si="1"/>
        <v/>
      </c>
      <c r="AO7" s="9" t="str">
        <f t="shared" si="1"/>
        <v/>
      </c>
      <c r="AP7" s="9" t="str">
        <f t="shared" si="1"/>
        <v/>
      </c>
      <c r="AQ7" s="9" t="str">
        <f t="shared" si="1"/>
        <v/>
      </c>
      <c r="AR7" s="9" t="str">
        <f t="shared" si="1"/>
        <v/>
      </c>
      <c r="AS7" s="9" t="str">
        <f t="shared" si="1"/>
        <v/>
      </c>
      <c r="AT7" s="9" t="str">
        <f t="shared" si="1"/>
        <v/>
      </c>
      <c r="AU7" s="9" t="str">
        <f t="shared" si="1"/>
        <v/>
      </c>
      <c r="AV7" s="9" t="str">
        <f t="shared" si="1"/>
        <v/>
      </c>
      <c r="AW7" s="9" t="str">
        <f t="shared" si="1"/>
        <v/>
      </c>
      <c r="AX7" s="9" t="str">
        <f t="shared" si="1"/>
        <v/>
      </c>
      <c r="AY7" s="9" t="str">
        <f t="shared" si="1"/>
        <v/>
      </c>
      <c r="AZ7" s="9" t="str">
        <f t="shared" si="1"/>
        <v/>
      </c>
      <c r="BA7" s="9" t="str">
        <f t="shared" si="1"/>
        <v/>
      </c>
      <c r="BB7" s="9" t="str">
        <f t="shared" si="1"/>
        <v/>
      </c>
      <c r="BC7" s="9" t="str">
        <f t="shared" si="1"/>
        <v/>
      </c>
      <c r="BD7" s="9" t="str">
        <f t="shared" si="1"/>
        <v/>
      </c>
      <c r="BE7" s="9" t="str">
        <f t="shared" si="1"/>
        <v/>
      </c>
      <c r="BF7" s="9" t="str">
        <f t="shared" si="1"/>
        <v/>
      </c>
      <c r="BG7" s="9" t="str">
        <f t="shared" si="1"/>
        <v/>
      </c>
      <c r="BH7" s="9" t="str">
        <f t="shared" si="1"/>
        <v/>
      </c>
      <c r="BI7" s="9" t="str">
        <f t="shared" si="1"/>
        <v/>
      </c>
      <c r="BJ7" s="9" t="str">
        <f t="shared" si="1"/>
        <v/>
      </c>
      <c r="BK7" s="9" t="str">
        <f t="shared" si="1"/>
        <v/>
      </c>
      <c r="BL7" s="9" t="str">
        <f t="shared" si="1"/>
        <v/>
      </c>
      <c r="BM7" s="9" t="str">
        <f t="shared" si="1"/>
        <v/>
      </c>
      <c r="BN7" s="9" t="str">
        <f t="shared" si="1"/>
        <v/>
      </c>
      <c r="BO7" s="9" t="str">
        <f t="shared" si="1"/>
        <v/>
      </c>
      <c r="BP7" s="9" t="str">
        <f t="shared" si="1"/>
        <v/>
      </c>
      <c r="BQ7" s="9" t="str">
        <f t="shared" si="1"/>
        <v/>
      </c>
      <c r="BR7" s="9" t="str">
        <f t="shared" si="1"/>
        <v/>
      </c>
      <c r="BS7" s="9" t="str">
        <f t="shared" si="1"/>
        <v/>
      </c>
      <c r="BT7" s="9" t="str">
        <f t="shared" si="1"/>
        <v/>
      </c>
      <c r="BU7" s="9" t="str">
        <f t="shared" si="1"/>
        <v/>
      </c>
      <c r="BV7" s="9" t="str">
        <f t="shared" si="1"/>
        <v/>
      </c>
      <c r="BW7" s="9" t="str">
        <f t="shared" si="1"/>
        <v/>
      </c>
      <c r="BX7" s="9" t="str">
        <f t="shared" si="1"/>
        <v/>
      </c>
      <c r="BY7" s="9" t="str">
        <f t="shared" si="1"/>
        <v/>
      </c>
      <c r="BZ7" s="9" t="str">
        <f t="shared" si="1"/>
        <v/>
      </c>
      <c r="CA7" s="9" t="str">
        <f t="shared" si="1"/>
        <v/>
      </c>
      <c r="CB7" s="9" t="str">
        <f t="shared" si="1"/>
        <v/>
      </c>
      <c r="CC7" s="9" t="str">
        <f t="shared" si="1"/>
        <v/>
      </c>
      <c r="CD7" s="9" t="str">
        <f t="shared" si="1"/>
        <v/>
      </c>
      <c r="CE7" s="9" t="str">
        <f t="shared" si="1"/>
        <v/>
      </c>
    </row>
    <row r="8" spans="1:83" ht="16.5">
      <c r="B8" s="48" t="s">
        <v>61</v>
      </c>
      <c r="C8" s="49" t="s">
        <v>62</v>
      </c>
      <c r="D8" s="3" t="s">
        <v>63</v>
      </c>
      <c r="E8" s="3"/>
      <c r="F8" s="3"/>
      <c r="G8" s="3"/>
      <c r="H8" s="6" t="s">
        <v>0</v>
      </c>
      <c r="I8" s="25">
        <v>47573</v>
      </c>
      <c r="J8" s="22">
        <v>47576</v>
      </c>
      <c r="K8" s="53">
        <v>4</v>
      </c>
      <c r="L8" s="53">
        <v>4</v>
      </c>
      <c r="M8" s="61">
        <f t="shared" ref="M8:M41" si="2">SUM(K8:L8)</f>
        <v>8</v>
      </c>
      <c r="N8" s="53">
        <v>1</v>
      </c>
      <c r="O8" s="53">
        <v>1</v>
      </c>
      <c r="P8" s="63">
        <v>0</v>
      </c>
      <c r="Q8" s="63">
        <v>0</v>
      </c>
      <c r="R8" s="28">
        <v>0.33</v>
      </c>
      <c r="S8" s="11" t="str">
        <f>IF(AND(($I8&lt;=S$6),($J8&gt;=S$6)),"M","")</f>
        <v/>
      </c>
      <c r="T8" s="11" t="str">
        <f t="shared" ref="T8:CE11" si="3">IF(AND(($I8&lt;=T$6),($J8&gt;=T$6)),"M","")</f>
        <v/>
      </c>
      <c r="U8" s="11" t="str">
        <f t="shared" si="3"/>
        <v/>
      </c>
      <c r="V8" s="11" t="str">
        <f t="shared" si="3"/>
        <v/>
      </c>
      <c r="W8" s="11" t="str">
        <f t="shared" si="3"/>
        <v/>
      </c>
      <c r="X8" s="18" t="str">
        <f t="shared" si="3"/>
        <v>M</v>
      </c>
      <c r="Y8" s="18" t="str">
        <f t="shared" si="3"/>
        <v>M</v>
      </c>
      <c r="Z8" s="18" t="str">
        <f t="shared" si="3"/>
        <v>M</v>
      </c>
      <c r="AA8" s="18" t="str">
        <f t="shared" si="3"/>
        <v/>
      </c>
      <c r="AB8" s="18" t="str">
        <f t="shared" si="3"/>
        <v/>
      </c>
      <c r="AC8" s="11" t="str">
        <f t="shared" si="3"/>
        <v/>
      </c>
      <c r="AD8" s="11" t="str">
        <f t="shared" si="3"/>
        <v/>
      </c>
      <c r="AE8" s="11" t="str">
        <f t="shared" si="3"/>
        <v/>
      </c>
      <c r="AF8" s="11" t="str">
        <f t="shared" si="3"/>
        <v/>
      </c>
      <c r="AG8" s="11" t="str">
        <f t="shared" si="3"/>
        <v/>
      </c>
      <c r="AH8" s="18" t="str">
        <f t="shared" si="3"/>
        <v/>
      </c>
      <c r="AI8" s="18" t="str">
        <f t="shared" si="3"/>
        <v/>
      </c>
      <c r="AJ8" s="18" t="str">
        <f t="shared" si="3"/>
        <v/>
      </c>
      <c r="AK8" s="18" t="str">
        <f t="shared" si="3"/>
        <v/>
      </c>
      <c r="AL8" s="18" t="str">
        <f t="shared" si="3"/>
        <v/>
      </c>
      <c r="AM8" s="11" t="str">
        <f t="shared" si="3"/>
        <v/>
      </c>
      <c r="AN8" s="11" t="str">
        <f t="shared" si="3"/>
        <v/>
      </c>
      <c r="AO8" s="11" t="str">
        <f t="shared" si="3"/>
        <v/>
      </c>
      <c r="AP8" s="11" t="str">
        <f t="shared" si="3"/>
        <v/>
      </c>
      <c r="AQ8" s="11" t="str">
        <f t="shared" si="3"/>
        <v/>
      </c>
      <c r="AR8" s="18" t="str">
        <f t="shared" si="3"/>
        <v/>
      </c>
      <c r="AS8" s="18" t="str">
        <f t="shared" si="3"/>
        <v/>
      </c>
      <c r="AT8" s="18" t="str">
        <f t="shared" si="3"/>
        <v/>
      </c>
      <c r="AU8" s="18" t="str">
        <f t="shared" si="3"/>
        <v/>
      </c>
      <c r="AV8" s="18" t="str">
        <f t="shared" si="3"/>
        <v/>
      </c>
      <c r="AW8" s="11" t="str">
        <f t="shared" si="3"/>
        <v/>
      </c>
      <c r="AX8" s="11" t="str">
        <f t="shared" si="3"/>
        <v/>
      </c>
      <c r="AY8" s="11" t="str">
        <f t="shared" si="3"/>
        <v/>
      </c>
      <c r="AZ8" s="11" t="str">
        <f t="shared" si="3"/>
        <v/>
      </c>
      <c r="BA8" s="11" t="str">
        <f t="shared" si="3"/>
        <v/>
      </c>
      <c r="BB8" s="18" t="str">
        <f t="shared" si="3"/>
        <v/>
      </c>
      <c r="BC8" s="18" t="str">
        <f t="shared" si="3"/>
        <v/>
      </c>
      <c r="BD8" s="18" t="str">
        <f t="shared" si="3"/>
        <v/>
      </c>
      <c r="BE8" s="18" t="str">
        <f t="shared" si="3"/>
        <v/>
      </c>
      <c r="BF8" s="18" t="str">
        <f t="shared" si="3"/>
        <v/>
      </c>
      <c r="BG8" s="11" t="str">
        <f t="shared" si="3"/>
        <v/>
      </c>
      <c r="BH8" s="11" t="str">
        <f t="shared" si="3"/>
        <v/>
      </c>
      <c r="BI8" s="11" t="str">
        <f t="shared" si="3"/>
        <v/>
      </c>
      <c r="BJ8" s="11" t="str">
        <f t="shared" si="3"/>
        <v/>
      </c>
      <c r="BK8" s="11" t="str">
        <f t="shared" si="3"/>
        <v/>
      </c>
      <c r="BL8" s="18" t="str">
        <f t="shared" si="3"/>
        <v/>
      </c>
      <c r="BM8" s="18" t="str">
        <f t="shared" si="3"/>
        <v/>
      </c>
      <c r="BN8" s="18" t="str">
        <f t="shared" si="3"/>
        <v/>
      </c>
      <c r="BO8" s="18" t="str">
        <f t="shared" si="3"/>
        <v/>
      </c>
      <c r="BP8" s="18" t="str">
        <f t="shared" si="3"/>
        <v/>
      </c>
      <c r="BQ8" s="11" t="str">
        <f t="shared" si="3"/>
        <v/>
      </c>
      <c r="BR8" s="11" t="str">
        <f t="shared" si="3"/>
        <v/>
      </c>
      <c r="BS8" s="11" t="str">
        <f t="shared" si="3"/>
        <v/>
      </c>
      <c r="BT8" s="11" t="str">
        <f t="shared" si="3"/>
        <v/>
      </c>
      <c r="BU8" s="11" t="str">
        <f t="shared" si="3"/>
        <v/>
      </c>
      <c r="BV8" s="18" t="str">
        <f t="shared" si="3"/>
        <v/>
      </c>
      <c r="BW8" s="18" t="str">
        <f t="shared" si="3"/>
        <v/>
      </c>
      <c r="BX8" s="18" t="str">
        <f t="shared" si="3"/>
        <v/>
      </c>
      <c r="BY8" s="18" t="str">
        <f t="shared" si="3"/>
        <v/>
      </c>
      <c r="BZ8" s="18" t="str">
        <f t="shared" si="3"/>
        <v/>
      </c>
      <c r="CA8" s="11" t="str">
        <f t="shared" si="3"/>
        <v/>
      </c>
      <c r="CB8" s="11" t="str">
        <f t="shared" si="3"/>
        <v/>
      </c>
      <c r="CC8" s="11" t="str">
        <f t="shared" si="3"/>
        <v/>
      </c>
      <c r="CD8" s="11" t="str">
        <f t="shared" si="3"/>
        <v/>
      </c>
      <c r="CE8" s="11" t="str">
        <f t="shared" si="3"/>
        <v/>
      </c>
    </row>
    <row r="9" spans="1:83" ht="16.5">
      <c r="B9" s="48" t="s">
        <v>64</v>
      </c>
      <c r="C9" s="49" t="s">
        <v>62</v>
      </c>
      <c r="D9" s="3" t="s">
        <v>65</v>
      </c>
      <c r="E9" s="3"/>
      <c r="F9" s="3"/>
      <c r="G9" s="3"/>
      <c r="H9" s="6" t="s">
        <v>1</v>
      </c>
      <c r="I9" s="25">
        <v>47575</v>
      </c>
      <c r="J9" s="22">
        <v>47591</v>
      </c>
      <c r="K9" s="53">
        <v>22</v>
      </c>
      <c r="L9" s="53">
        <v>22</v>
      </c>
      <c r="M9" s="61">
        <f t="shared" si="2"/>
        <v>44</v>
      </c>
      <c r="N9" s="53">
        <v>2</v>
      </c>
      <c r="O9" s="53">
        <v>2</v>
      </c>
      <c r="P9" s="63">
        <v>0</v>
      </c>
      <c r="Q9" s="63">
        <v>0</v>
      </c>
      <c r="R9" s="28">
        <v>1</v>
      </c>
      <c r="S9" s="11" t="str">
        <f t="shared" ref="S9:AH13" si="4">IF(AND(($I9&lt;=S$6),($J9&gt;=S$6)),"M","")</f>
        <v/>
      </c>
      <c r="T9" s="11" t="str">
        <f t="shared" si="4"/>
        <v/>
      </c>
      <c r="U9" s="11" t="str">
        <f t="shared" si="4"/>
        <v/>
      </c>
      <c r="V9" s="11" t="str">
        <f t="shared" si="4"/>
        <v/>
      </c>
      <c r="W9" s="11" t="str">
        <f t="shared" si="4"/>
        <v/>
      </c>
      <c r="X9" s="18" t="str">
        <f t="shared" si="4"/>
        <v/>
      </c>
      <c r="Y9" s="18" t="str">
        <f t="shared" si="4"/>
        <v>M</v>
      </c>
      <c r="Z9" s="18" t="str">
        <f t="shared" si="4"/>
        <v>M</v>
      </c>
      <c r="AA9" s="18" t="str">
        <f t="shared" si="4"/>
        <v>M</v>
      </c>
      <c r="AB9" s="18" t="str">
        <f t="shared" si="4"/>
        <v>M</v>
      </c>
      <c r="AC9" s="11" t="str">
        <f t="shared" si="4"/>
        <v>M</v>
      </c>
      <c r="AD9" s="11" t="str">
        <f t="shared" si="4"/>
        <v>M</v>
      </c>
      <c r="AE9" s="11" t="str">
        <f t="shared" si="4"/>
        <v>M</v>
      </c>
      <c r="AF9" s="11" t="str">
        <f t="shared" si="4"/>
        <v>M</v>
      </c>
      <c r="AG9" s="11" t="str">
        <f t="shared" si="4"/>
        <v>M</v>
      </c>
      <c r="AH9" s="18" t="str">
        <f t="shared" si="4"/>
        <v>M</v>
      </c>
      <c r="AI9" s="18" t="str">
        <f t="shared" si="3"/>
        <v>M</v>
      </c>
      <c r="AJ9" s="18" t="str">
        <f t="shared" si="3"/>
        <v>M</v>
      </c>
      <c r="AK9" s="18" t="str">
        <f t="shared" si="3"/>
        <v>M</v>
      </c>
      <c r="AL9" s="18" t="str">
        <f t="shared" si="3"/>
        <v/>
      </c>
      <c r="AM9" s="11" t="str">
        <f t="shared" si="3"/>
        <v/>
      </c>
      <c r="AN9" s="11" t="str">
        <f t="shared" si="3"/>
        <v/>
      </c>
      <c r="AO9" s="11" t="str">
        <f t="shared" si="3"/>
        <v/>
      </c>
      <c r="AP9" s="11" t="str">
        <f t="shared" si="3"/>
        <v/>
      </c>
      <c r="AQ9" s="11" t="str">
        <f t="shared" si="3"/>
        <v/>
      </c>
      <c r="AR9" s="18" t="str">
        <f t="shared" si="3"/>
        <v/>
      </c>
      <c r="AS9" s="18" t="str">
        <f t="shared" si="3"/>
        <v/>
      </c>
      <c r="AT9" s="18" t="str">
        <f t="shared" si="3"/>
        <v/>
      </c>
      <c r="AU9" s="18" t="str">
        <f t="shared" si="3"/>
        <v/>
      </c>
      <c r="AV9" s="18" t="str">
        <f t="shared" si="3"/>
        <v/>
      </c>
      <c r="AW9" s="11" t="str">
        <f t="shared" si="3"/>
        <v/>
      </c>
      <c r="AX9" s="11" t="str">
        <f t="shared" si="3"/>
        <v/>
      </c>
      <c r="AY9" s="11" t="str">
        <f t="shared" si="3"/>
        <v/>
      </c>
      <c r="AZ9" s="11" t="str">
        <f t="shared" si="3"/>
        <v/>
      </c>
      <c r="BA9" s="11" t="str">
        <f t="shared" si="3"/>
        <v/>
      </c>
      <c r="BB9" s="18" t="str">
        <f t="shared" si="3"/>
        <v/>
      </c>
      <c r="BC9" s="18" t="str">
        <f t="shared" si="3"/>
        <v/>
      </c>
      <c r="BD9" s="18" t="str">
        <f t="shared" si="3"/>
        <v/>
      </c>
      <c r="BE9" s="18" t="str">
        <f t="shared" si="3"/>
        <v/>
      </c>
      <c r="BF9" s="18" t="str">
        <f t="shared" si="3"/>
        <v/>
      </c>
      <c r="BG9" s="11" t="str">
        <f t="shared" si="3"/>
        <v/>
      </c>
      <c r="BH9" s="11" t="str">
        <f t="shared" si="3"/>
        <v/>
      </c>
      <c r="BI9" s="11" t="str">
        <f t="shared" si="3"/>
        <v/>
      </c>
      <c r="BJ9" s="11" t="str">
        <f t="shared" si="3"/>
        <v/>
      </c>
      <c r="BK9" s="11" t="str">
        <f t="shared" si="3"/>
        <v/>
      </c>
      <c r="BL9" s="18" t="str">
        <f t="shared" si="3"/>
        <v/>
      </c>
      <c r="BM9" s="18" t="str">
        <f t="shared" si="3"/>
        <v/>
      </c>
      <c r="BN9" s="18" t="str">
        <f t="shared" si="3"/>
        <v/>
      </c>
      <c r="BO9" s="18" t="str">
        <f t="shared" si="3"/>
        <v/>
      </c>
      <c r="BP9" s="18" t="str">
        <f t="shared" si="3"/>
        <v/>
      </c>
      <c r="BQ9" s="11" t="str">
        <f t="shared" si="3"/>
        <v/>
      </c>
      <c r="BR9" s="11" t="str">
        <f t="shared" si="3"/>
        <v/>
      </c>
      <c r="BS9" s="11" t="str">
        <f t="shared" si="3"/>
        <v/>
      </c>
      <c r="BT9" s="11" t="str">
        <f t="shared" si="3"/>
        <v/>
      </c>
      <c r="BU9" s="11" t="str">
        <f t="shared" si="3"/>
        <v/>
      </c>
      <c r="BV9" s="18" t="str">
        <f t="shared" si="3"/>
        <v/>
      </c>
      <c r="BW9" s="18" t="str">
        <f t="shared" si="3"/>
        <v/>
      </c>
      <c r="BX9" s="18" t="str">
        <f t="shared" si="3"/>
        <v/>
      </c>
      <c r="BY9" s="18" t="str">
        <f t="shared" si="3"/>
        <v/>
      </c>
      <c r="BZ9" s="18" t="str">
        <f t="shared" si="3"/>
        <v/>
      </c>
      <c r="CA9" s="11" t="str">
        <f t="shared" si="3"/>
        <v/>
      </c>
      <c r="CB9" s="11" t="str">
        <f t="shared" si="3"/>
        <v/>
      </c>
      <c r="CC9" s="11" t="str">
        <f t="shared" si="3"/>
        <v/>
      </c>
      <c r="CD9" s="11" t="str">
        <f t="shared" si="3"/>
        <v/>
      </c>
      <c r="CE9" s="11" t="str">
        <f t="shared" si="3"/>
        <v/>
      </c>
    </row>
    <row r="10" spans="1:83" ht="16.5">
      <c r="B10" s="48" t="s">
        <v>58</v>
      </c>
      <c r="C10" s="49" t="s">
        <v>66</v>
      </c>
      <c r="D10" s="3" t="s">
        <v>67</v>
      </c>
      <c r="E10" s="3"/>
      <c r="F10" s="3"/>
      <c r="G10" s="3"/>
      <c r="H10" s="6" t="s">
        <v>1</v>
      </c>
      <c r="I10" s="25">
        <v>47586</v>
      </c>
      <c r="J10" s="22">
        <v>47591</v>
      </c>
      <c r="K10" s="53">
        <v>12</v>
      </c>
      <c r="L10" s="53">
        <v>10</v>
      </c>
      <c r="M10" s="61">
        <f t="shared" si="2"/>
        <v>22</v>
      </c>
      <c r="N10" s="53">
        <v>3</v>
      </c>
      <c r="O10" s="53">
        <v>3</v>
      </c>
      <c r="P10" s="63">
        <v>0</v>
      </c>
      <c r="Q10" s="63">
        <v>0</v>
      </c>
      <c r="R10" s="28">
        <v>0.9</v>
      </c>
      <c r="S10" s="11" t="str">
        <f t="shared" si="4"/>
        <v/>
      </c>
      <c r="T10" s="11" t="str">
        <f t="shared" si="4"/>
        <v/>
      </c>
      <c r="U10" s="11" t="str">
        <f t="shared" si="4"/>
        <v/>
      </c>
      <c r="V10" s="11" t="str">
        <f t="shared" si="4"/>
        <v/>
      </c>
      <c r="W10" s="11" t="str">
        <f t="shared" si="4"/>
        <v/>
      </c>
      <c r="X10" s="18" t="str">
        <f t="shared" si="4"/>
        <v/>
      </c>
      <c r="Y10" s="18" t="str">
        <f t="shared" si="4"/>
        <v/>
      </c>
      <c r="Z10" s="18" t="str">
        <f t="shared" si="4"/>
        <v/>
      </c>
      <c r="AA10" s="18" t="str">
        <f t="shared" si="4"/>
        <v/>
      </c>
      <c r="AB10" s="18" t="str">
        <f t="shared" si="4"/>
        <v/>
      </c>
      <c r="AC10" s="11" t="str">
        <f t="shared" si="4"/>
        <v/>
      </c>
      <c r="AD10" s="11" t="str">
        <f t="shared" si="4"/>
        <v/>
      </c>
      <c r="AE10" s="11" t="str">
        <f t="shared" si="4"/>
        <v/>
      </c>
      <c r="AF10" s="11" t="str">
        <f t="shared" si="4"/>
        <v/>
      </c>
      <c r="AG10" s="11" t="str">
        <f t="shared" si="4"/>
        <v/>
      </c>
      <c r="AH10" s="18" t="str">
        <f t="shared" si="4"/>
        <v>M</v>
      </c>
      <c r="AI10" s="18" t="str">
        <f t="shared" si="3"/>
        <v>M</v>
      </c>
      <c r="AJ10" s="18" t="str">
        <f t="shared" si="3"/>
        <v>M</v>
      </c>
      <c r="AK10" s="18" t="str">
        <f t="shared" si="3"/>
        <v>M</v>
      </c>
      <c r="AL10" s="18" t="str">
        <f t="shared" si="3"/>
        <v/>
      </c>
      <c r="AM10" s="11" t="str">
        <f t="shared" si="3"/>
        <v/>
      </c>
      <c r="AN10" s="11" t="str">
        <f t="shared" si="3"/>
        <v/>
      </c>
      <c r="AO10" s="11" t="str">
        <f t="shared" si="3"/>
        <v/>
      </c>
      <c r="AP10" s="11" t="str">
        <f t="shared" si="3"/>
        <v/>
      </c>
      <c r="AQ10" s="11" t="str">
        <f t="shared" si="3"/>
        <v/>
      </c>
      <c r="AR10" s="18" t="str">
        <f t="shared" si="3"/>
        <v/>
      </c>
      <c r="AS10" s="18" t="str">
        <f t="shared" si="3"/>
        <v/>
      </c>
      <c r="AT10" s="18" t="str">
        <f t="shared" si="3"/>
        <v/>
      </c>
      <c r="AU10" s="18" t="str">
        <f t="shared" si="3"/>
        <v/>
      </c>
      <c r="AV10" s="18" t="str">
        <f t="shared" si="3"/>
        <v/>
      </c>
      <c r="AW10" s="11" t="str">
        <f t="shared" si="3"/>
        <v/>
      </c>
      <c r="AX10" s="11" t="str">
        <f t="shared" si="3"/>
        <v/>
      </c>
      <c r="AY10" s="11" t="str">
        <f t="shared" si="3"/>
        <v/>
      </c>
      <c r="AZ10" s="11" t="str">
        <f t="shared" si="3"/>
        <v/>
      </c>
      <c r="BA10" s="11" t="str">
        <f t="shared" si="3"/>
        <v/>
      </c>
      <c r="BB10" s="18" t="str">
        <f t="shared" si="3"/>
        <v/>
      </c>
      <c r="BC10" s="18" t="str">
        <f t="shared" si="3"/>
        <v/>
      </c>
      <c r="BD10" s="18" t="str">
        <f t="shared" si="3"/>
        <v/>
      </c>
      <c r="BE10" s="18" t="str">
        <f t="shared" si="3"/>
        <v/>
      </c>
      <c r="BF10" s="18" t="str">
        <f t="shared" si="3"/>
        <v/>
      </c>
      <c r="BG10" s="11" t="str">
        <f t="shared" si="3"/>
        <v/>
      </c>
      <c r="BH10" s="11" t="str">
        <f t="shared" si="3"/>
        <v/>
      </c>
      <c r="BI10" s="11" t="str">
        <f t="shared" si="3"/>
        <v/>
      </c>
      <c r="BJ10" s="11" t="str">
        <f t="shared" si="3"/>
        <v/>
      </c>
      <c r="BK10" s="11" t="str">
        <f t="shared" si="3"/>
        <v/>
      </c>
      <c r="BL10" s="18" t="str">
        <f t="shared" si="3"/>
        <v/>
      </c>
      <c r="BM10" s="18" t="str">
        <f t="shared" si="3"/>
        <v/>
      </c>
      <c r="BN10" s="18" t="str">
        <f t="shared" si="3"/>
        <v/>
      </c>
      <c r="BO10" s="18" t="str">
        <f t="shared" si="3"/>
        <v/>
      </c>
      <c r="BP10" s="18" t="str">
        <f t="shared" si="3"/>
        <v/>
      </c>
      <c r="BQ10" s="11" t="str">
        <f t="shared" si="3"/>
        <v/>
      </c>
      <c r="BR10" s="11" t="str">
        <f t="shared" si="3"/>
        <v/>
      </c>
      <c r="BS10" s="11" t="str">
        <f t="shared" si="3"/>
        <v/>
      </c>
      <c r="BT10" s="11" t="str">
        <f t="shared" si="3"/>
        <v/>
      </c>
      <c r="BU10" s="11" t="str">
        <f t="shared" si="3"/>
        <v/>
      </c>
      <c r="BV10" s="18" t="str">
        <f t="shared" si="3"/>
        <v/>
      </c>
      <c r="BW10" s="18" t="str">
        <f t="shared" si="3"/>
        <v/>
      </c>
      <c r="BX10" s="18" t="str">
        <f t="shared" si="3"/>
        <v/>
      </c>
      <c r="BY10" s="18" t="str">
        <f t="shared" si="3"/>
        <v/>
      </c>
      <c r="BZ10" s="18" t="str">
        <f t="shared" si="3"/>
        <v/>
      </c>
      <c r="CA10" s="11" t="str">
        <f t="shared" si="3"/>
        <v/>
      </c>
      <c r="CB10" s="11" t="str">
        <f t="shared" si="3"/>
        <v/>
      </c>
      <c r="CC10" s="11" t="str">
        <f t="shared" si="3"/>
        <v/>
      </c>
      <c r="CD10" s="11" t="str">
        <f t="shared" si="3"/>
        <v/>
      </c>
      <c r="CE10" s="11" t="str">
        <f t="shared" si="3"/>
        <v/>
      </c>
    </row>
    <row r="11" spans="1:83" ht="16.5">
      <c r="B11" s="48" t="s">
        <v>58</v>
      </c>
      <c r="C11" s="49" t="s">
        <v>66</v>
      </c>
      <c r="D11" s="3"/>
      <c r="E11" s="3"/>
      <c r="F11" s="3"/>
      <c r="G11" s="3"/>
      <c r="H11" s="6"/>
      <c r="I11" s="25">
        <v>47576</v>
      </c>
      <c r="J11" s="22">
        <v>47585</v>
      </c>
      <c r="K11" s="53">
        <v>0</v>
      </c>
      <c r="L11" s="53">
        <v>0</v>
      </c>
      <c r="M11" s="61">
        <f t="shared" si="2"/>
        <v>0</v>
      </c>
      <c r="N11" s="53">
        <v>4</v>
      </c>
      <c r="O11" s="53">
        <v>4</v>
      </c>
      <c r="P11" s="63">
        <v>0</v>
      </c>
      <c r="Q11" s="63">
        <v>0</v>
      </c>
      <c r="R11" s="28">
        <v>0.33</v>
      </c>
      <c r="S11" s="11" t="str">
        <f t="shared" si="4"/>
        <v/>
      </c>
      <c r="T11" s="11" t="str">
        <f t="shared" si="4"/>
        <v/>
      </c>
      <c r="U11" s="11" t="str">
        <f t="shared" si="4"/>
        <v/>
      </c>
      <c r="V11" s="11" t="str">
        <f t="shared" si="4"/>
        <v/>
      </c>
      <c r="W11" s="11" t="str">
        <f t="shared" si="4"/>
        <v/>
      </c>
      <c r="X11" s="18" t="str">
        <f t="shared" si="4"/>
        <v/>
      </c>
      <c r="Y11" s="18" t="str">
        <f t="shared" si="4"/>
        <v/>
      </c>
      <c r="Z11" s="18" t="str">
        <f t="shared" si="4"/>
        <v>M</v>
      </c>
      <c r="AA11" s="18" t="str">
        <f t="shared" si="4"/>
        <v>M</v>
      </c>
      <c r="AB11" s="18" t="str">
        <f t="shared" si="4"/>
        <v>M</v>
      </c>
      <c r="AC11" s="11" t="str">
        <f t="shared" si="4"/>
        <v>M</v>
      </c>
      <c r="AD11" s="11" t="str">
        <f t="shared" si="4"/>
        <v>M</v>
      </c>
      <c r="AE11" s="11" t="str">
        <f t="shared" si="4"/>
        <v>M</v>
      </c>
      <c r="AF11" s="11" t="str">
        <f t="shared" si="4"/>
        <v>M</v>
      </c>
      <c r="AG11" s="11" t="str">
        <f t="shared" si="4"/>
        <v>M</v>
      </c>
      <c r="AH11" s="18" t="str">
        <f t="shared" si="4"/>
        <v/>
      </c>
      <c r="AI11" s="18" t="str">
        <f t="shared" si="3"/>
        <v/>
      </c>
      <c r="AJ11" s="18" t="str">
        <f t="shared" si="3"/>
        <v/>
      </c>
      <c r="AK11" s="18" t="str">
        <f t="shared" si="3"/>
        <v/>
      </c>
      <c r="AL11" s="18" t="str">
        <f t="shared" si="3"/>
        <v/>
      </c>
      <c r="AM11" s="11" t="str">
        <f t="shared" si="3"/>
        <v/>
      </c>
      <c r="AN11" s="11" t="str">
        <f t="shared" si="3"/>
        <v/>
      </c>
      <c r="AO11" s="11" t="str">
        <f t="shared" si="3"/>
        <v/>
      </c>
      <c r="AP11" s="11" t="str">
        <f t="shared" si="3"/>
        <v/>
      </c>
      <c r="AQ11" s="11" t="str">
        <f t="shared" si="3"/>
        <v/>
      </c>
      <c r="AR11" s="18" t="str">
        <f t="shared" si="3"/>
        <v/>
      </c>
      <c r="AS11" s="18" t="str">
        <f t="shared" si="3"/>
        <v/>
      </c>
      <c r="AT11" s="18" t="str">
        <f t="shared" si="3"/>
        <v/>
      </c>
      <c r="AU11" s="18" t="str">
        <f t="shared" si="3"/>
        <v/>
      </c>
      <c r="AV11" s="18" t="str">
        <f t="shared" si="3"/>
        <v/>
      </c>
      <c r="AW11" s="11" t="str">
        <f t="shared" si="3"/>
        <v/>
      </c>
      <c r="AX11" s="11" t="str">
        <f t="shared" si="3"/>
        <v/>
      </c>
      <c r="AY11" s="11" t="str">
        <f t="shared" si="3"/>
        <v/>
      </c>
      <c r="AZ11" s="11" t="str">
        <f t="shared" si="3"/>
        <v/>
      </c>
      <c r="BA11" s="11" t="str">
        <f t="shared" si="3"/>
        <v/>
      </c>
      <c r="BB11" s="18" t="str">
        <f t="shared" si="3"/>
        <v/>
      </c>
      <c r="BC11" s="18" t="str">
        <f t="shared" si="3"/>
        <v/>
      </c>
      <c r="BD11" s="18" t="str">
        <f t="shared" si="3"/>
        <v/>
      </c>
      <c r="BE11" s="18" t="str">
        <f t="shared" si="3"/>
        <v/>
      </c>
      <c r="BF11" s="18" t="str">
        <f t="shared" si="3"/>
        <v/>
      </c>
      <c r="BG11" s="11" t="str">
        <f t="shared" si="3"/>
        <v/>
      </c>
      <c r="BH11" s="11" t="str">
        <f t="shared" si="3"/>
        <v/>
      </c>
      <c r="BI11" s="11" t="str">
        <f t="shared" si="3"/>
        <v/>
      </c>
      <c r="BJ11" s="11" t="str">
        <f t="shared" si="3"/>
        <v/>
      </c>
      <c r="BK11" s="11" t="str">
        <f t="shared" si="3"/>
        <v/>
      </c>
      <c r="BL11" s="18" t="str">
        <f t="shared" si="3"/>
        <v/>
      </c>
      <c r="BM11" s="18" t="str">
        <f t="shared" si="3"/>
        <v/>
      </c>
      <c r="BN11" s="18" t="str">
        <f t="shared" si="3"/>
        <v/>
      </c>
      <c r="BO11" s="18" t="str">
        <f t="shared" si="3"/>
        <v/>
      </c>
      <c r="BP11" s="18" t="str">
        <f t="shared" si="3"/>
        <v/>
      </c>
      <c r="BQ11" s="11" t="str">
        <f t="shared" si="3"/>
        <v/>
      </c>
      <c r="BR11" s="11" t="str">
        <f t="shared" si="3"/>
        <v/>
      </c>
      <c r="BS11" s="11" t="str">
        <f t="shared" si="3"/>
        <v/>
      </c>
      <c r="BT11" s="11" t="str">
        <f t="shared" si="3"/>
        <v/>
      </c>
      <c r="BU11" s="11" t="str">
        <f t="shared" si="3"/>
        <v/>
      </c>
      <c r="BV11" s="18" t="str">
        <f t="shared" si="3"/>
        <v/>
      </c>
      <c r="BW11" s="18" t="str">
        <f t="shared" si="3"/>
        <v/>
      </c>
      <c r="BX11" s="18" t="str">
        <f t="shared" si="3"/>
        <v/>
      </c>
      <c r="BY11" s="18" t="str">
        <f t="shared" si="3"/>
        <v/>
      </c>
      <c r="BZ11" s="18" t="str">
        <f t="shared" si="3"/>
        <v/>
      </c>
      <c r="CA11" s="11" t="str">
        <f t="shared" si="3"/>
        <v/>
      </c>
      <c r="CB11" s="11" t="str">
        <f t="shared" si="3"/>
        <v/>
      </c>
      <c r="CC11" s="11" t="str">
        <f t="shared" si="3"/>
        <v/>
      </c>
      <c r="CD11" s="11" t="str">
        <f t="shared" si="3"/>
        <v/>
      </c>
      <c r="CE11" s="11" t="str">
        <f t="shared" si="3"/>
        <v/>
      </c>
    </row>
    <row r="12" spans="1:83" ht="16.5">
      <c r="B12" s="48" t="s">
        <v>68</v>
      </c>
      <c r="C12" s="49" t="s">
        <v>66</v>
      </c>
      <c r="D12" s="3"/>
      <c r="E12" s="3"/>
      <c r="F12" s="3"/>
      <c r="G12" s="3"/>
      <c r="H12" s="6"/>
      <c r="I12" s="25">
        <v>47582</v>
      </c>
      <c r="J12" s="22">
        <v>47593</v>
      </c>
      <c r="K12" s="53">
        <v>0</v>
      </c>
      <c r="L12" s="53">
        <v>0</v>
      </c>
      <c r="M12" s="61">
        <f t="shared" si="2"/>
        <v>0</v>
      </c>
      <c r="N12" s="53">
        <v>5</v>
      </c>
      <c r="O12" s="53">
        <v>5</v>
      </c>
      <c r="P12" s="63">
        <v>0</v>
      </c>
      <c r="Q12" s="63">
        <v>0</v>
      </c>
      <c r="R12" s="28">
        <v>1</v>
      </c>
      <c r="S12" s="11" t="str">
        <f t="shared" si="4"/>
        <v/>
      </c>
      <c r="T12" s="11" t="str">
        <f t="shared" si="4"/>
        <v/>
      </c>
      <c r="U12" s="11" t="str">
        <f t="shared" si="4"/>
        <v/>
      </c>
      <c r="V12" s="11" t="str">
        <f t="shared" si="4"/>
        <v/>
      </c>
      <c r="W12" s="11" t="str">
        <f t="shared" si="4"/>
        <v/>
      </c>
      <c r="X12" s="18" t="str">
        <f t="shared" si="4"/>
        <v/>
      </c>
      <c r="Y12" s="18" t="str">
        <f t="shared" si="4"/>
        <v/>
      </c>
      <c r="Z12" s="18" t="str">
        <f t="shared" si="4"/>
        <v/>
      </c>
      <c r="AA12" s="18" t="str">
        <f t="shared" si="4"/>
        <v/>
      </c>
      <c r="AB12" s="18" t="str">
        <f t="shared" si="4"/>
        <v/>
      </c>
      <c r="AC12" s="11" t="str">
        <f t="shared" si="4"/>
        <v/>
      </c>
      <c r="AD12" s="11" t="str">
        <f t="shared" ref="AD12:AL12" si="5">IF(AND(($I12&lt;=AD$6),($J12&gt;=AD$6)),"M","")</f>
        <v>M</v>
      </c>
      <c r="AE12" s="11" t="str">
        <f t="shared" si="5"/>
        <v>M</v>
      </c>
      <c r="AF12" s="11" t="str">
        <f t="shared" si="5"/>
        <v>M</v>
      </c>
      <c r="AG12" s="11" t="str">
        <f t="shared" si="5"/>
        <v>M</v>
      </c>
      <c r="AH12" s="18" t="str">
        <f t="shared" si="5"/>
        <v>M</v>
      </c>
      <c r="AI12" s="18" t="str">
        <f t="shared" si="5"/>
        <v>M</v>
      </c>
      <c r="AJ12" s="18" t="str">
        <f t="shared" si="5"/>
        <v>M</v>
      </c>
      <c r="AK12" s="18" t="str">
        <f t="shared" si="5"/>
        <v>M</v>
      </c>
      <c r="AL12" s="18" t="str">
        <f t="shared" si="5"/>
        <v>M</v>
      </c>
      <c r="AM12" s="11" t="str">
        <f t="shared" ref="AI12:AX13" si="6">IF(AND(($I12&lt;=AM$6),($J12&gt;=AM$6)),"M","")</f>
        <v/>
      </c>
      <c r="AN12" s="11" t="str">
        <f t="shared" si="6"/>
        <v/>
      </c>
      <c r="AO12" s="11" t="str">
        <f t="shared" si="6"/>
        <v/>
      </c>
      <c r="AP12" s="11" t="str">
        <f t="shared" si="6"/>
        <v/>
      </c>
      <c r="AQ12" s="11" t="str">
        <f t="shared" si="6"/>
        <v/>
      </c>
      <c r="AR12" s="18" t="str">
        <f t="shared" si="6"/>
        <v/>
      </c>
      <c r="AS12" s="18" t="str">
        <f t="shared" si="6"/>
        <v/>
      </c>
      <c r="AT12" s="18" t="str">
        <f t="shared" si="6"/>
        <v/>
      </c>
      <c r="AU12" s="18" t="str">
        <f t="shared" si="6"/>
        <v/>
      </c>
      <c r="AV12" s="18" t="str">
        <f t="shared" si="6"/>
        <v/>
      </c>
      <c r="AW12" s="11" t="str">
        <f t="shared" si="6"/>
        <v/>
      </c>
      <c r="AX12" s="11" t="str">
        <f t="shared" si="6"/>
        <v/>
      </c>
      <c r="AY12" s="11" t="str">
        <f t="shared" ref="AY12:BN13" si="7">IF(AND(($I12&lt;=AY$6),($J12&gt;=AY$6)),"M","")</f>
        <v/>
      </c>
      <c r="AZ12" s="11" t="str">
        <f t="shared" si="7"/>
        <v/>
      </c>
      <c r="BA12" s="11" t="str">
        <f t="shared" si="7"/>
        <v/>
      </c>
      <c r="BB12" s="18" t="str">
        <f t="shared" si="7"/>
        <v/>
      </c>
      <c r="BC12" s="18" t="str">
        <f t="shared" si="7"/>
        <v/>
      </c>
      <c r="BD12" s="18" t="str">
        <f t="shared" si="7"/>
        <v/>
      </c>
      <c r="BE12" s="18" t="str">
        <f t="shared" si="7"/>
        <v/>
      </c>
      <c r="BF12" s="18" t="str">
        <f t="shared" si="7"/>
        <v/>
      </c>
      <c r="BG12" s="11" t="str">
        <f t="shared" si="7"/>
        <v/>
      </c>
      <c r="BH12" s="11" t="str">
        <f t="shared" si="7"/>
        <v/>
      </c>
      <c r="BI12" s="11" t="str">
        <f t="shared" si="7"/>
        <v/>
      </c>
      <c r="BJ12" s="11" t="str">
        <f t="shared" si="7"/>
        <v/>
      </c>
      <c r="BK12" s="11" t="str">
        <f t="shared" si="7"/>
        <v/>
      </c>
      <c r="BL12" s="18" t="str">
        <f t="shared" si="7"/>
        <v/>
      </c>
      <c r="BM12" s="18" t="str">
        <f t="shared" si="7"/>
        <v/>
      </c>
      <c r="BN12" s="18" t="str">
        <f t="shared" si="7"/>
        <v/>
      </c>
      <c r="BO12" s="18" t="str">
        <f t="shared" ref="BO12:CD13" si="8">IF(AND(($I12&lt;=BO$6),($J12&gt;=BO$6)),"M","")</f>
        <v/>
      </c>
      <c r="BP12" s="18" t="str">
        <f t="shared" si="8"/>
        <v/>
      </c>
      <c r="BQ12" s="11" t="str">
        <f t="shared" si="8"/>
        <v/>
      </c>
      <c r="BR12" s="11" t="str">
        <f t="shared" si="8"/>
        <v/>
      </c>
      <c r="BS12" s="11" t="str">
        <f t="shared" si="8"/>
        <v/>
      </c>
      <c r="BT12" s="11" t="str">
        <f t="shared" si="8"/>
        <v/>
      </c>
      <c r="BU12" s="11" t="str">
        <f t="shared" si="8"/>
        <v/>
      </c>
      <c r="BV12" s="18" t="str">
        <f t="shared" si="8"/>
        <v/>
      </c>
      <c r="BW12" s="18" t="str">
        <f t="shared" si="8"/>
        <v/>
      </c>
      <c r="BX12" s="18" t="str">
        <f t="shared" si="8"/>
        <v/>
      </c>
      <c r="BY12" s="18" t="str">
        <f t="shared" si="8"/>
        <v/>
      </c>
      <c r="BZ12" s="18" t="str">
        <f t="shared" si="8"/>
        <v/>
      </c>
      <c r="CA12" s="11" t="str">
        <f t="shared" si="8"/>
        <v/>
      </c>
      <c r="CB12" s="11" t="str">
        <f t="shared" si="8"/>
        <v/>
      </c>
      <c r="CC12" s="11" t="str">
        <f t="shared" si="8"/>
        <v/>
      </c>
      <c r="CD12" s="11" t="str">
        <f t="shared" si="8"/>
        <v/>
      </c>
      <c r="CE12" s="11" t="str">
        <f t="shared" ref="CE12:CE13" si="9">IF(AND(($I12&lt;=CE$6),($J12&gt;=CE$6)),"M","")</f>
        <v/>
      </c>
    </row>
    <row r="13" spans="1:83" ht="16.5" customHeight="1">
      <c r="B13" s="48" t="s">
        <v>69</v>
      </c>
      <c r="C13" s="49" t="s">
        <v>66</v>
      </c>
      <c r="D13" s="3"/>
      <c r="E13" s="3"/>
      <c r="F13" s="3"/>
      <c r="G13" s="3"/>
      <c r="H13" s="6"/>
      <c r="I13" s="25">
        <v>47591</v>
      </c>
      <c r="J13" s="22">
        <v>47594</v>
      </c>
      <c r="K13" s="53">
        <v>0</v>
      </c>
      <c r="L13" s="53">
        <v>0</v>
      </c>
      <c r="M13" s="61">
        <f t="shared" si="2"/>
        <v>0</v>
      </c>
      <c r="N13" s="53"/>
      <c r="O13" s="53"/>
      <c r="P13" s="63">
        <v>0</v>
      </c>
      <c r="Q13" s="63">
        <v>0</v>
      </c>
      <c r="R13" s="28">
        <v>0.9</v>
      </c>
      <c r="S13" s="11" t="str">
        <f t="shared" si="4"/>
        <v/>
      </c>
      <c r="T13" s="11" t="str">
        <f t="shared" si="4"/>
        <v/>
      </c>
      <c r="U13" s="11" t="str">
        <f t="shared" si="4"/>
        <v/>
      </c>
      <c r="V13" s="11" t="str">
        <f t="shared" si="4"/>
        <v/>
      </c>
      <c r="W13" s="11" t="str">
        <f t="shared" si="4"/>
        <v/>
      </c>
      <c r="X13" s="18" t="str">
        <f t="shared" si="4"/>
        <v/>
      </c>
      <c r="Y13" s="18" t="str">
        <f t="shared" si="4"/>
        <v/>
      </c>
      <c r="Z13" s="18" t="str">
        <f t="shared" si="4"/>
        <v/>
      </c>
      <c r="AA13" s="18" t="str">
        <f t="shared" si="4"/>
        <v/>
      </c>
      <c r="AB13" s="18" t="str">
        <f t="shared" si="4"/>
        <v/>
      </c>
      <c r="AC13" s="11" t="str">
        <f t="shared" si="4"/>
        <v/>
      </c>
      <c r="AD13" s="11" t="str">
        <f t="shared" si="4"/>
        <v/>
      </c>
      <c r="AE13" s="11" t="str">
        <f t="shared" si="4"/>
        <v/>
      </c>
      <c r="AF13" s="11" t="str">
        <f t="shared" si="4"/>
        <v/>
      </c>
      <c r="AG13" s="11" t="str">
        <f t="shared" si="4"/>
        <v/>
      </c>
      <c r="AH13" s="18" t="str">
        <f t="shared" si="4"/>
        <v/>
      </c>
      <c r="AI13" s="18" t="str">
        <f t="shared" si="6"/>
        <v/>
      </c>
      <c r="AJ13" s="18" t="str">
        <f t="shared" si="6"/>
        <v/>
      </c>
      <c r="AK13" s="18" t="str">
        <f>IF(AND(($I13&lt;=AK$6),($J13&gt;=AK$6)),"M","")</f>
        <v>M</v>
      </c>
      <c r="AL13" s="18" t="str">
        <f>IF(AND(($I13&lt;=AL$6),($J13&gt;=AL$6)),"M","")</f>
        <v>M</v>
      </c>
      <c r="AM13" s="11" t="str">
        <f t="shared" si="6"/>
        <v/>
      </c>
      <c r="AN13" s="11" t="str">
        <f t="shared" si="6"/>
        <v/>
      </c>
      <c r="AO13" s="11" t="str">
        <f t="shared" si="6"/>
        <v/>
      </c>
      <c r="AP13" s="11" t="str">
        <f t="shared" si="6"/>
        <v/>
      </c>
      <c r="AQ13" s="11" t="str">
        <f t="shared" si="6"/>
        <v/>
      </c>
      <c r="AR13" s="18" t="str">
        <f t="shared" si="6"/>
        <v/>
      </c>
      <c r="AS13" s="18" t="str">
        <f t="shared" si="6"/>
        <v/>
      </c>
      <c r="AT13" s="18" t="str">
        <f t="shared" si="6"/>
        <v/>
      </c>
      <c r="AU13" s="18" t="str">
        <f t="shared" si="6"/>
        <v/>
      </c>
      <c r="AV13" s="18" t="str">
        <f t="shared" si="6"/>
        <v/>
      </c>
      <c r="AW13" s="11" t="str">
        <f t="shared" si="6"/>
        <v/>
      </c>
      <c r="AX13" s="11" t="str">
        <f t="shared" si="6"/>
        <v/>
      </c>
      <c r="AY13" s="11" t="str">
        <f t="shared" si="7"/>
        <v/>
      </c>
      <c r="AZ13" s="11" t="str">
        <f t="shared" si="7"/>
        <v/>
      </c>
      <c r="BA13" s="11" t="str">
        <f t="shared" si="7"/>
        <v/>
      </c>
      <c r="BB13" s="18" t="str">
        <f t="shared" si="7"/>
        <v/>
      </c>
      <c r="BC13" s="18" t="str">
        <f t="shared" si="7"/>
        <v/>
      </c>
      <c r="BD13" s="18" t="str">
        <f t="shared" si="7"/>
        <v/>
      </c>
      <c r="BE13" s="18" t="str">
        <f t="shared" si="7"/>
        <v/>
      </c>
      <c r="BF13" s="18" t="str">
        <f t="shared" si="7"/>
        <v/>
      </c>
      <c r="BG13" s="11" t="str">
        <f t="shared" si="7"/>
        <v/>
      </c>
      <c r="BH13" s="11" t="str">
        <f t="shared" si="7"/>
        <v/>
      </c>
      <c r="BI13" s="11" t="str">
        <f t="shared" si="7"/>
        <v/>
      </c>
      <c r="BJ13" s="11" t="str">
        <f t="shared" si="7"/>
        <v/>
      </c>
      <c r="BK13" s="11" t="str">
        <f t="shared" si="7"/>
        <v/>
      </c>
      <c r="BL13" s="18" t="str">
        <f t="shared" si="7"/>
        <v/>
      </c>
      <c r="BM13" s="18" t="str">
        <f t="shared" si="7"/>
        <v/>
      </c>
      <c r="BN13" s="18" t="str">
        <f t="shared" si="7"/>
        <v/>
      </c>
      <c r="BO13" s="18" t="str">
        <f t="shared" si="8"/>
        <v/>
      </c>
      <c r="BP13" s="18" t="str">
        <f t="shared" si="8"/>
        <v/>
      </c>
      <c r="BQ13" s="11" t="str">
        <f t="shared" si="8"/>
        <v/>
      </c>
      <c r="BR13" s="11" t="str">
        <f t="shared" si="8"/>
        <v/>
      </c>
      <c r="BS13" s="11" t="str">
        <f t="shared" si="8"/>
        <v/>
      </c>
      <c r="BT13" s="11" t="str">
        <f t="shared" si="8"/>
        <v/>
      </c>
      <c r="BU13" s="11" t="str">
        <f t="shared" si="8"/>
        <v/>
      </c>
      <c r="BV13" s="18" t="str">
        <f t="shared" si="8"/>
        <v/>
      </c>
      <c r="BW13" s="18" t="str">
        <f t="shared" si="8"/>
        <v/>
      </c>
      <c r="BX13" s="18" t="str">
        <f t="shared" si="8"/>
        <v/>
      </c>
      <c r="BY13" s="18" t="str">
        <f t="shared" si="8"/>
        <v/>
      </c>
      <c r="BZ13" s="18" t="str">
        <f t="shared" si="8"/>
        <v/>
      </c>
      <c r="CA13" s="11" t="str">
        <f t="shared" si="8"/>
        <v/>
      </c>
      <c r="CB13" s="11" t="str">
        <f t="shared" si="8"/>
        <v/>
      </c>
      <c r="CC13" s="11" t="str">
        <f t="shared" si="8"/>
        <v/>
      </c>
      <c r="CD13" s="11" t="str">
        <f t="shared" si="8"/>
        <v/>
      </c>
      <c r="CE13" s="11" t="str">
        <f t="shared" si="9"/>
        <v/>
      </c>
    </row>
    <row r="14" spans="1:83" ht="16.5" customHeight="1">
      <c r="B14" s="50" t="s">
        <v>70</v>
      </c>
      <c r="C14" s="8" t="s">
        <v>59</v>
      </c>
      <c r="D14" s="7" t="s">
        <v>60</v>
      </c>
      <c r="E14" s="7"/>
      <c r="F14" s="7"/>
      <c r="G14" s="7"/>
      <c r="H14" s="10"/>
      <c r="I14" s="26">
        <f>MIN(I15:I20)</f>
        <v>47595</v>
      </c>
      <c r="J14" s="23">
        <v>47657</v>
      </c>
      <c r="K14" s="54"/>
      <c r="L14" s="54"/>
      <c r="M14" s="61">
        <f t="shared" si="2"/>
        <v>0</v>
      </c>
      <c r="N14" s="54"/>
      <c r="O14" s="54"/>
      <c r="P14" s="64"/>
      <c r="Q14" s="64"/>
      <c r="R14" s="27">
        <f>AVERAGE(R15:R20)</f>
        <v>0.24999999999999997</v>
      </c>
      <c r="S14" s="9" t="str">
        <f t="shared" ref="S14" si="10">IF(AND(($I15&lt;=S$6),($J15&gt;=S$6)),"P","")</f>
        <v/>
      </c>
      <c r="T14" s="9" t="str">
        <f t="shared" ref="T14:CE14" si="11">IF(AND(($I14&lt;=T$6),($J14&gt;=T$6)),"P","")</f>
        <v/>
      </c>
      <c r="U14" s="9" t="str">
        <f t="shared" si="11"/>
        <v/>
      </c>
      <c r="V14" s="9" t="str">
        <f t="shared" si="11"/>
        <v/>
      </c>
      <c r="W14" s="9" t="str">
        <f t="shared" si="11"/>
        <v/>
      </c>
      <c r="X14" s="9" t="str">
        <f t="shared" si="11"/>
        <v/>
      </c>
      <c r="Y14" s="9" t="str">
        <f t="shared" si="11"/>
        <v/>
      </c>
      <c r="Z14" s="9" t="str">
        <f t="shared" si="11"/>
        <v/>
      </c>
      <c r="AA14" s="9" t="str">
        <f t="shared" si="11"/>
        <v/>
      </c>
      <c r="AB14" s="9" t="str">
        <f t="shared" si="11"/>
        <v/>
      </c>
      <c r="AC14" s="9" t="str">
        <f t="shared" si="11"/>
        <v/>
      </c>
      <c r="AD14" s="9" t="str">
        <f t="shared" si="11"/>
        <v/>
      </c>
      <c r="AE14" s="9" t="str">
        <f t="shared" si="11"/>
        <v/>
      </c>
      <c r="AF14" s="9" t="str">
        <f t="shared" si="11"/>
        <v/>
      </c>
      <c r="AG14" s="9" t="str">
        <f t="shared" si="11"/>
        <v/>
      </c>
      <c r="AH14" s="9" t="str">
        <f t="shared" si="11"/>
        <v/>
      </c>
      <c r="AI14" s="9" t="str">
        <f t="shared" si="11"/>
        <v/>
      </c>
      <c r="AJ14" s="9" t="str">
        <f t="shared" si="11"/>
        <v/>
      </c>
      <c r="AK14" s="9" t="str">
        <f t="shared" si="11"/>
        <v/>
      </c>
      <c r="AL14" s="9" t="str">
        <f t="shared" si="11"/>
        <v/>
      </c>
      <c r="AM14" s="9" t="str">
        <f t="shared" si="11"/>
        <v>P</v>
      </c>
      <c r="AN14" s="9" t="str">
        <f t="shared" si="11"/>
        <v>P</v>
      </c>
      <c r="AO14" s="9" t="str">
        <f t="shared" si="11"/>
        <v>P</v>
      </c>
      <c r="AP14" s="9" t="str">
        <f t="shared" si="11"/>
        <v>P</v>
      </c>
      <c r="AQ14" s="9" t="str">
        <f t="shared" si="11"/>
        <v>P</v>
      </c>
      <c r="AR14" s="9" t="str">
        <f t="shared" si="11"/>
        <v>P</v>
      </c>
      <c r="AS14" s="9" t="str">
        <f t="shared" si="11"/>
        <v>P</v>
      </c>
      <c r="AT14" s="9" t="str">
        <f t="shared" si="11"/>
        <v>P</v>
      </c>
      <c r="AU14" s="9" t="str">
        <f t="shared" si="11"/>
        <v>P</v>
      </c>
      <c r="AV14" s="9" t="str">
        <f t="shared" si="11"/>
        <v>P</v>
      </c>
      <c r="AW14" s="9" t="str">
        <f t="shared" si="11"/>
        <v>P</v>
      </c>
      <c r="AX14" s="9" t="str">
        <f t="shared" si="11"/>
        <v>P</v>
      </c>
      <c r="AY14" s="9" t="str">
        <f t="shared" si="11"/>
        <v>P</v>
      </c>
      <c r="AZ14" s="9" t="str">
        <f t="shared" si="11"/>
        <v>P</v>
      </c>
      <c r="BA14" s="9" t="str">
        <f t="shared" si="11"/>
        <v>P</v>
      </c>
      <c r="BB14" s="9" t="str">
        <f t="shared" si="11"/>
        <v>P</v>
      </c>
      <c r="BC14" s="9" t="str">
        <f t="shared" si="11"/>
        <v>P</v>
      </c>
      <c r="BD14" s="9" t="str">
        <f t="shared" si="11"/>
        <v>P</v>
      </c>
      <c r="BE14" s="9" t="str">
        <f t="shared" si="11"/>
        <v>P</v>
      </c>
      <c r="BF14" s="9" t="str">
        <f t="shared" si="11"/>
        <v>P</v>
      </c>
      <c r="BG14" s="9" t="str">
        <f t="shared" si="11"/>
        <v>P</v>
      </c>
      <c r="BH14" s="9" t="str">
        <f t="shared" si="11"/>
        <v>P</v>
      </c>
      <c r="BI14" s="9" t="str">
        <f t="shared" si="11"/>
        <v>P</v>
      </c>
      <c r="BJ14" s="9" t="str">
        <f t="shared" si="11"/>
        <v>P</v>
      </c>
      <c r="BK14" s="9" t="str">
        <f t="shared" si="11"/>
        <v>P</v>
      </c>
      <c r="BL14" s="9" t="str">
        <f t="shared" si="11"/>
        <v>P</v>
      </c>
      <c r="BM14" s="9" t="str">
        <f t="shared" si="11"/>
        <v>P</v>
      </c>
      <c r="BN14" s="9" t="str">
        <f t="shared" si="11"/>
        <v>P</v>
      </c>
      <c r="BO14" s="9" t="str">
        <f t="shared" si="11"/>
        <v>P</v>
      </c>
      <c r="BP14" s="9" t="str">
        <f t="shared" si="11"/>
        <v>P</v>
      </c>
      <c r="BQ14" s="9" t="str">
        <f t="shared" si="11"/>
        <v>P</v>
      </c>
      <c r="BR14" s="9" t="str">
        <f t="shared" si="11"/>
        <v>P</v>
      </c>
      <c r="BS14" s="9" t="str">
        <f t="shared" si="11"/>
        <v>P</v>
      </c>
      <c r="BT14" s="9" t="str">
        <f t="shared" si="11"/>
        <v>P</v>
      </c>
      <c r="BU14" s="9" t="str">
        <f t="shared" si="11"/>
        <v>P</v>
      </c>
      <c r="BV14" s="9" t="str">
        <f t="shared" si="11"/>
        <v>P</v>
      </c>
      <c r="BW14" s="9" t="str">
        <f t="shared" si="11"/>
        <v>P</v>
      </c>
      <c r="BX14" s="9" t="str">
        <f t="shared" si="11"/>
        <v>P</v>
      </c>
      <c r="BY14" s="9" t="str">
        <f t="shared" si="11"/>
        <v>P</v>
      </c>
      <c r="BZ14" s="9" t="str">
        <f t="shared" si="11"/>
        <v>P</v>
      </c>
      <c r="CA14" s="9" t="str">
        <f t="shared" si="11"/>
        <v>P</v>
      </c>
      <c r="CB14" s="9" t="str">
        <f t="shared" si="11"/>
        <v>P</v>
      </c>
      <c r="CC14" s="9" t="str">
        <f t="shared" si="11"/>
        <v>P</v>
      </c>
      <c r="CD14" s="9" t="str">
        <f t="shared" si="11"/>
        <v>P</v>
      </c>
      <c r="CE14" s="9" t="str">
        <f t="shared" si="11"/>
        <v>P</v>
      </c>
    </row>
    <row r="15" spans="1:83" ht="16.5" customHeight="1">
      <c r="B15" s="48" t="s">
        <v>70</v>
      </c>
      <c r="C15" s="49" t="s">
        <v>62</v>
      </c>
      <c r="D15" s="3" t="s">
        <v>63</v>
      </c>
      <c r="E15" s="3"/>
      <c r="F15" s="3"/>
      <c r="G15" s="3"/>
      <c r="H15" s="6" t="s">
        <v>1</v>
      </c>
      <c r="I15" s="25">
        <v>47595</v>
      </c>
      <c r="J15" s="22">
        <v>47655</v>
      </c>
      <c r="K15" s="53"/>
      <c r="L15" s="53"/>
      <c r="M15" s="61">
        <f t="shared" si="2"/>
        <v>0</v>
      </c>
      <c r="N15" s="53"/>
      <c r="O15" s="53"/>
      <c r="P15" s="63"/>
      <c r="Q15" s="63"/>
      <c r="R15" s="28">
        <v>0.7</v>
      </c>
      <c r="S15" s="11" t="str">
        <f t="shared" ref="S15:AH20" si="12">IF(AND(($I15&lt;=S$6),($J15&gt;=S$6)),"M","")</f>
        <v/>
      </c>
      <c r="T15" s="11" t="str">
        <f t="shared" si="12"/>
        <v/>
      </c>
      <c r="U15" s="11" t="str">
        <f t="shared" si="12"/>
        <v/>
      </c>
      <c r="V15" s="11" t="str">
        <f t="shared" si="12"/>
        <v/>
      </c>
      <c r="W15" s="11" t="str">
        <f t="shared" si="12"/>
        <v/>
      </c>
      <c r="X15" s="18" t="str">
        <f t="shared" si="12"/>
        <v/>
      </c>
      <c r="Y15" s="18" t="str">
        <f t="shared" si="12"/>
        <v/>
      </c>
      <c r="Z15" s="18" t="str">
        <f t="shared" si="12"/>
        <v/>
      </c>
      <c r="AA15" s="18" t="str">
        <f t="shared" si="12"/>
        <v/>
      </c>
      <c r="AB15" s="18" t="str">
        <f t="shared" si="12"/>
        <v/>
      </c>
      <c r="AC15" s="11" t="str">
        <f t="shared" si="12"/>
        <v/>
      </c>
      <c r="AD15" s="11" t="str">
        <f t="shared" si="12"/>
        <v/>
      </c>
      <c r="AE15" s="11" t="str">
        <f t="shared" si="12"/>
        <v/>
      </c>
      <c r="AF15" s="11" t="str">
        <f t="shared" si="12"/>
        <v/>
      </c>
      <c r="AG15" s="11" t="str">
        <f t="shared" si="12"/>
        <v/>
      </c>
      <c r="AH15" s="18" t="str">
        <f t="shared" si="12"/>
        <v/>
      </c>
      <c r="AI15" s="18" t="str">
        <f t="shared" ref="AI15:AX20" si="13">IF(AND(($I15&lt;=AI$6),($J15&gt;=AI$6)),"M","")</f>
        <v/>
      </c>
      <c r="AJ15" s="18" t="str">
        <f t="shared" si="13"/>
        <v/>
      </c>
      <c r="AK15" s="18" t="str">
        <f t="shared" si="13"/>
        <v/>
      </c>
      <c r="AL15" s="18" t="str">
        <f t="shared" si="13"/>
        <v/>
      </c>
      <c r="AM15" s="11" t="str">
        <f t="shared" ref="AM15:CE15" si="14">IF(AND(($I15&lt;=AM$6),($J15&gt;=AM$6)),"M","")</f>
        <v>M</v>
      </c>
      <c r="AN15" s="11" t="str">
        <f t="shared" si="14"/>
        <v>M</v>
      </c>
      <c r="AO15" s="11" t="str">
        <f t="shared" si="14"/>
        <v>M</v>
      </c>
      <c r="AP15" s="11" t="str">
        <f t="shared" si="14"/>
        <v>M</v>
      </c>
      <c r="AQ15" s="11" t="str">
        <f t="shared" si="14"/>
        <v>M</v>
      </c>
      <c r="AR15" s="18" t="str">
        <f t="shared" si="14"/>
        <v>M</v>
      </c>
      <c r="AS15" s="18" t="str">
        <f t="shared" si="14"/>
        <v>M</v>
      </c>
      <c r="AT15" s="18" t="str">
        <f t="shared" si="14"/>
        <v>M</v>
      </c>
      <c r="AU15" s="18" t="str">
        <f t="shared" si="14"/>
        <v>M</v>
      </c>
      <c r="AV15" s="18" t="str">
        <f t="shared" si="14"/>
        <v>M</v>
      </c>
      <c r="AW15" s="11" t="str">
        <f t="shared" si="14"/>
        <v>M</v>
      </c>
      <c r="AX15" s="11" t="str">
        <f t="shared" si="14"/>
        <v>M</v>
      </c>
      <c r="AY15" s="11" t="str">
        <f t="shared" si="14"/>
        <v>M</v>
      </c>
      <c r="AZ15" s="11" t="str">
        <f t="shared" si="14"/>
        <v>M</v>
      </c>
      <c r="BA15" s="11" t="str">
        <f t="shared" si="14"/>
        <v>M</v>
      </c>
      <c r="BB15" s="18" t="str">
        <f t="shared" si="14"/>
        <v>M</v>
      </c>
      <c r="BC15" s="18" t="str">
        <f t="shared" si="14"/>
        <v>M</v>
      </c>
      <c r="BD15" s="18" t="str">
        <f t="shared" si="14"/>
        <v>M</v>
      </c>
      <c r="BE15" s="18" t="str">
        <f t="shared" si="14"/>
        <v>M</v>
      </c>
      <c r="BF15" s="18" t="str">
        <f t="shared" si="14"/>
        <v>M</v>
      </c>
      <c r="BG15" s="11" t="str">
        <f t="shared" si="14"/>
        <v>M</v>
      </c>
      <c r="BH15" s="11" t="str">
        <f t="shared" si="14"/>
        <v>M</v>
      </c>
      <c r="BI15" s="11" t="str">
        <f t="shared" si="14"/>
        <v>M</v>
      </c>
      <c r="BJ15" s="11" t="str">
        <f t="shared" si="14"/>
        <v>M</v>
      </c>
      <c r="BK15" s="11" t="str">
        <f t="shared" si="14"/>
        <v>M</v>
      </c>
      <c r="BL15" s="18" t="str">
        <f t="shared" si="14"/>
        <v>M</v>
      </c>
      <c r="BM15" s="18" t="str">
        <f t="shared" si="14"/>
        <v>M</v>
      </c>
      <c r="BN15" s="18" t="str">
        <f t="shared" si="14"/>
        <v>M</v>
      </c>
      <c r="BO15" s="18" t="str">
        <f t="shared" si="14"/>
        <v>M</v>
      </c>
      <c r="BP15" s="18" t="str">
        <f t="shared" si="14"/>
        <v>M</v>
      </c>
      <c r="BQ15" s="11" t="str">
        <f t="shared" si="14"/>
        <v>M</v>
      </c>
      <c r="BR15" s="11" t="str">
        <f t="shared" si="14"/>
        <v>M</v>
      </c>
      <c r="BS15" s="11" t="str">
        <f t="shared" si="14"/>
        <v>M</v>
      </c>
      <c r="BT15" s="11" t="str">
        <f t="shared" si="14"/>
        <v>M</v>
      </c>
      <c r="BU15" s="11" t="str">
        <f t="shared" si="14"/>
        <v>M</v>
      </c>
      <c r="BV15" s="18" t="str">
        <f t="shared" si="14"/>
        <v>M</v>
      </c>
      <c r="BW15" s="18" t="str">
        <f t="shared" si="14"/>
        <v>M</v>
      </c>
      <c r="BX15" s="18" t="str">
        <f t="shared" si="14"/>
        <v>M</v>
      </c>
      <c r="BY15" s="18" t="str">
        <f t="shared" si="14"/>
        <v>M</v>
      </c>
      <c r="BZ15" s="18" t="str">
        <f t="shared" si="14"/>
        <v>M</v>
      </c>
      <c r="CA15" s="11" t="str">
        <f t="shared" si="14"/>
        <v>M</v>
      </c>
      <c r="CB15" s="11" t="str">
        <f t="shared" si="14"/>
        <v>M</v>
      </c>
      <c r="CC15" s="11" t="str">
        <f t="shared" si="14"/>
        <v>M</v>
      </c>
      <c r="CD15" s="11" t="str">
        <f t="shared" si="14"/>
        <v>M</v>
      </c>
      <c r="CE15" s="11" t="str">
        <f t="shared" si="14"/>
        <v>M</v>
      </c>
    </row>
    <row r="16" spans="1:83" ht="16.5">
      <c r="B16" s="48" t="s">
        <v>58</v>
      </c>
      <c r="C16" s="49" t="s">
        <v>62</v>
      </c>
      <c r="D16" s="3" t="s">
        <v>65</v>
      </c>
      <c r="E16" s="3"/>
      <c r="F16" s="3"/>
      <c r="G16" s="3"/>
      <c r="H16" s="6" t="s">
        <v>2</v>
      </c>
      <c r="I16" s="25">
        <v>47603</v>
      </c>
      <c r="J16" s="22">
        <v>47605</v>
      </c>
      <c r="K16" s="53"/>
      <c r="L16" s="53"/>
      <c r="M16" s="61">
        <f t="shared" si="2"/>
        <v>0</v>
      </c>
      <c r="N16" s="53"/>
      <c r="O16" s="53"/>
      <c r="P16" s="63"/>
      <c r="Q16" s="63"/>
      <c r="R16" s="28">
        <v>0.6</v>
      </c>
      <c r="S16" s="11" t="str">
        <f t="shared" si="12"/>
        <v/>
      </c>
      <c r="T16" s="11" t="str">
        <f t="shared" si="12"/>
        <v/>
      </c>
      <c r="U16" s="11" t="str">
        <f t="shared" si="12"/>
        <v/>
      </c>
      <c r="V16" s="11" t="str">
        <f t="shared" si="12"/>
        <v/>
      </c>
      <c r="W16" s="11" t="str">
        <f t="shared" si="12"/>
        <v/>
      </c>
      <c r="X16" s="18" t="str">
        <f t="shared" si="12"/>
        <v/>
      </c>
      <c r="Y16" s="18" t="str">
        <f t="shared" si="12"/>
        <v/>
      </c>
      <c r="Z16" s="18" t="str">
        <f t="shared" si="12"/>
        <v/>
      </c>
      <c r="AA16" s="18" t="str">
        <f t="shared" si="12"/>
        <v/>
      </c>
      <c r="AB16" s="18" t="str">
        <f t="shared" si="12"/>
        <v/>
      </c>
      <c r="AC16" s="11" t="str">
        <f t="shared" si="12"/>
        <v/>
      </c>
      <c r="AD16" s="11" t="str">
        <f t="shared" si="12"/>
        <v/>
      </c>
      <c r="AE16" s="11" t="str">
        <f t="shared" si="12"/>
        <v/>
      </c>
      <c r="AF16" s="11" t="str">
        <f t="shared" si="12"/>
        <v/>
      </c>
      <c r="AG16" s="11" t="str">
        <f t="shared" si="12"/>
        <v/>
      </c>
      <c r="AH16" s="18" t="str">
        <f t="shared" si="12"/>
        <v/>
      </c>
      <c r="AI16" s="18" t="str">
        <f t="shared" si="13"/>
        <v/>
      </c>
      <c r="AJ16" s="18" t="str">
        <f t="shared" si="13"/>
        <v/>
      </c>
      <c r="AK16" s="18" t="str">
        <f t="shared" si="13"/>
        <v/>
      </c>
      <c r="AL16" s="18" t="str">
        <f t="shared" si="13"/>
        <v/>
      </c>
      <c r="AM16" s="11" t="str">
        <f t="shared" si="13"/>
        <v/>
      </c>
      <c r="AN16" s="11" t="str">
        <f t="shared" si="13"/>
        <v/>
      </c>
      <c r="AO16" s="11" t="str">
        <f t="shared" si="13"/>
        <v/>
      </c>
      <c r="AP16" s="11" t="str">
        <f t="shared" si="13"/>
        <v/>
      </c>
      <c r="AQ16" s="11" t="str">
        <f t="shared" si="13"/>
        <v/>
      </c>
      <c r="AR16" s="18" t="str">
        <f t="shared" si="13"/>
        <v/>
      </c>
      <c r="AS16" s="18" t="str">
        <f>IF(AND(($I16&lt;=AS$6),($J16&gt;=AS$6)),"M","")</f>
        <v>M</v>
      </c>
      <c r="AT16" s="18" t="str">
        <f>IF(AND(($I16&lt;=AT$6),($J16&gt;=AT$6)),"M","")</f>
        <v>M</v>
      </c>
      <c r="AU16" s="18" t="str">
        <f>IF(AND(($I16&lt;=AU$6),($J16&gt;=AU$6)),"M","")</f>
        <v>M</v>
      </c>
      <c r="AV16" s="18" t="str">
        <f t="shared" si="13"/>
        <v/>
      </c>
      <c r="AW16" s="11" t="str">
        <f t="shared" si="13"/>
        <v/>
      </c>
      <c r="AX16" s="11" t="str">
        <f t="shared" si="13"/>
        <v/>
      </c>
      <c r="AY16" s="11" t="str">
        <f t="shared" ref="AY16:BN20" si="15">IF(AND(($I16&lt;=AY$6),($J16&gt;=AY$6)),"M","")</f>
        <v/>
      </c>
      <c r="AZ16" s="11" t="str">
        <f t="shared" si="15"/>
        <v/>
      </c>
      <c r="BA16" s="11" t="str">
        <f t="shared" si="15"/>
        <v/>
      </c>
      <c r="BB16" s="18" t="str">
        <f t="shared" si="15"/>
        <v/>
      </c>
      <c r="BC16" s="18" t="str">
        <f t="shared" si="15"/>
        <v/>
      </c>
      <c r="BD16" s="18" t="str">
        <f t="shared" si="15"/>
        <v/>
      </c>
      <c r="BE16" s="18" t="str">
        <f t="shared" si="15"/>
        <v/>
      </c>
      <c r="BF16" s="18" t="str">
        <f t="shared" si="15"/>
        <v/>
      </c>
      <c r="BG16" s="11" t="str">
        <f t="shared" si="15"/>
        <v/>
      </c>
      <c r="BH16" s="11" t="str">
        <f t="shared" si="15"/>
        <v/>
      </c>
      <c r="BI16" s="11" t="str">
        <f t="shared" si="15"/>
        <v/>
      </c>
      <c r="BJ16" s="11" t="str">
        <f t="shared" si="15"/>
        <v/>
      </c>
      <c r="BK16" s="11" t="str">
        <f t="shared" si="15"/>
        <v/>
      </c>
      <c r="BL16" s="18" t="str">
        <f t="shared" si="15"/>
        <v/>
      </c>
      <c r="BM16" s="18" t="str">
        <f t="shared" si="15"/>
        <v/>
      </c>
      <c r="BN16" s="18" t="str">
        <f t="shared" si="15"/>
        <v/>
      </c>
      <c r="BO16" s="18" t="str">
        <f t="shared" ref="BO16:CD20" si="16">IF(AND(($I16&lt;=BO$6),($J16&gt;=BO$6)),"M","")</f>
        <v/>
      </c>
      <c r="BP16" s="18" t="str">
        <f t="shared" si="16"/>
        <v/>
      </c>
      <c r="BQ16" s="11" t="str">
        <f t="shared" si="16"/>
        <v/>
      </c>
      <c r="BR16" s="11" t="str">
        <f t="shared" si="16"/>
        <v/>
      </c>
      <c r="BS16" s="11" t="str">
        <f t="shared" si="16"/>
        <v/>
      </c>
      <c r="BT16" s="11" t="str">
        <f t="shared" si="16"/>
        <v/>
      </c>
      <c r="BU16" s="11" t="str">
        <f t="shared" si="16"/>
        <v/>
      </c>
      <c r="BV16" s="18" t="str">
        <f t="shared" si="16"/>
        <v/>
      </c>
      <c r="BW16" s="18" t="str">
        <f t="shared" si="16"/>
        <v/>
      </c>
      <c r="BX16" s="18" t="str">
        <f t="shared" si="16"/>
        <v/>
      </c>
      <c r="BY16" s="18" t="str">
        <f t="shared" si="16"/>
        <v/>
      </c>
      <c r="BZ16" s="18" t="str">
        <f t="shared" si="16"/>
        <v/>
      </c>
      <c r="CA16" s="11" t="str">
        <f t="shared" si="16"/>
        <v/>
      </c>
      <c r="CB16" s="11" t="str">
        <f t="shared" si="16"/>
        <v/>
      </c>
      <c r="CC16" s="11" t="str">
        <f t="shared" si="16"/>
        <v/>
      </c>
      <c r="CD16" s="11" t="str">
        <f t="shared" si="16"/>
        <v/>
      </c>
      <c r="CE16" s="11" t="str">
        <f t="shared" ref="CE16:CE20" si="17">IF(AND(($I16&lt;=CE$6),($J16&gt;=CE$6)),"M","")</f>
        <v/>
      </c>
    </row>
    <row r="17" spans="2:83" ht="16.5">
      <c r="B17" s="48" t="s">
        <v>58</v>
      </c>
      <c r="C17" s="49" t="s">
        <v>62</v>
      </c>
      <c r="D17" s="3" t="s">
        <v>67</v>
      </c>
      <c r="E17" s="3"/>
      <c r="F17" s="3"/>
      <c r="G17" s="3"/>
      <c r="H17" s="6" t="s">
        <v>3</v>
      </c>
      <c r="I17" s="25">
        <v>47608</v>
      </c>
      <c r="J17" s="22">
        <v>47653</v>
      </c>
      <c r="K17" s="53"/>
      <c r="L17" s="53"/>
      <c r="M17" s="61">
        <f t="shared" si="2"/>
        <v>0</v>
      </c>
      <c r="N17" s="53"/>
      <c r="O17" s="53"/>
      <c r="P17" s="63"/>
      <c r="Q17" s="63"/>
      <c r="R17" s="28">
        <v>0.2</v>
      </c>
      <c r="S17" s="11" t="str">
        <f t="shared" si="12"/>
        <v/>
      </c>
      <c r="T17" s="11" t="str">
        <f t="shared" si="12"/>
        <v/>
      </c>
      <c r="U17" s="11" t="str">
        <f t="shared" si="12"/>
        <v/>
      </c>
      <c r="V17" s="11" t="str">
        <f t="shared" si="12"/>
        <v/>
      </c>
      <c r="W17" s="11" t="str">
        <f t="shared" si="12"/>
        <v/>
      </c>
      <c r="X17" s="18" t="str">
        <f t="shared" si="12"/>
        <v/>
      </c>
      <c r="Y17" s="18" t="str">
        <f t="shared" si="12"/>
        <v/>
      </c>
      <c r="Z17" s="18" t="str">
        <f t="shared" si="12"/>
        <v/>
      </c>
      <c r="AA17" s="18" t="str">
        <f t="shared" si="12"/>
        <v/>
      </c>
      <c r="AB17" s="18" t="str">
        <f t="shared" si="12"/>
        <v/>
      </c>
      <c r="AC17" s="11" t="str">
        <f t="shared" si="12"/>
        <v/>
      </c>
      <c r="AD17" s="11" t="str">
        <f t="shared" si="12"/>
        <v/>
      </c>
      <c r="AE17" s="11" t="str">
        <f t="shared" si="12"/>
        <v/>
      </c>
      <c r="AF17" s="11" t="str">
        <f t="shared" si="12"/>
        <v/>
      </c>
      <c r="AG17" s="11" t="str">
        <f t="shared" si="12"/>
        <v/>
      </c>
      <c r="AH17" s="18" t="str">
        <f t="shared" si="12"/>
        <v/>
      </c>
      <c r="AI17" s="18" t="str">
        <f t="shared" si="13"/>
        <v/>
      </c>
      <c r="AJ17" s="18" t="str">
        <f t="shared" si="13"/>
        <v/>
      </c>
      <c r="AK17" s="18" t="str">
        <f t="shared" si="13"/>
        <v/>
      </c>
      <c r="AL17" s="18" t="str">
        <f t="shared" si="13"/>
        <v/>
      </c>
      <c r="AM17" s="11" t="str">
        <f t="shared" si="13"/>
        <v/>
      </c>
      <c r="AN17" s="11" t="str">
        <f t="shared" si="13"/>
        <v/>
      </c>
      <c r="AO17" s="11" t="str">
        <f t="shared" si="13"/>
        <v/>
      </c>
      <c r="AP17" s="11" t="str">
        <f t="shared" si="13"/>
        <v/>
      </c>
      <c r="AQ17" s="11" t="str">
        <f t="shared" si="13"/>
        <v/>
      </c>
      <c r="AR17" s="18" t="str">
        <f t="shared" si="13"/>
        <v/>
      </c>
      <c r="AS17" s="18" t="str">
        <f t="shared" si="13"/>
        <v/>
      </c>
      <c r="AT17" s="18" t="str">
        <f t="shared" si="13"/>
        <v/>
      </c>
      <c r="AU17" s="18" t="str">
        <f t="shared" si="13"/>
        <v/>
      </c>
      <c r="AV17" s="18" t="str">
        <f t="shared" si="13"/>
        <v/>
      </c>
      <c r="AW17" s="11" t="str">
        <f t="shared" ref="AW17:CC17" si="18">IF(AND(($I17&lt;=AW$6),($J17&gt;=AW$6)),"M","")</f>
        <v>M</v>
      </c>
      <c r="AX17" s="11" t="str">
        <f t="shared" si="18"/>
        <v>M</v>
      </c>
      <c r="AY17" s="11" t="str">
        <f t="shared" si="18"/>
        <v>M</v>
      </c>
      <c r="AZ17" s="11" t="str">
        <f t="shared" si="18"/>
        <v>M</v>
      </c>
      <c r="BA17" s="11" t="str">
        <f t="shared" si="18"/>
        <v>M</v>
      </c>
      <c r="BB17" s="18" t="str">
        <f t="shared" si="18"/>
        <v>M</v>
      </c>
      <c r="BC17" s="18" t="str">
        <f t="shared" si="18"/>
        <v>M</v>
      </c>
      <c r="BD17" s="18" t="str">
        <f t="shared" si="18"/>
        <v>M</v>
      </c>
      <c r="BE17" s="18" t="str">
        <f t="shared" si="18"/>
        <v>M</v>
      </c>
      <c r="BF17" s="18" t="str">
        <f t="shared" si="18"/>
        <v>M</v>
      </c>
      <c r="BG17" s="11" t="str">
        <f t="shared" si="18"/>
        <v>M</v>
      </c>
      <c r="BH17" s="11" t="str">
        <f t="shared" si="18"/>
        <v>M</v>
      </c>
      <c r="BI17" s="11" t="str">
        <f t="shared" si="18"/>
        <v>M</v>
      </c>
      <c r="BJ17" s="11" t="str">
        <f t="shared" si="18"/>
        <v>M</v>
      </c>
      <c r="BK17" s="11" t="str">
        <f t="shared" si="18"/>
        <v>M</v>
      </c>
      <c r="BL17" s="18" t="str">
        <f t="shared" si="18"/>
        <v>M</v>
      </c>
      <c r="BM17" s="18" t="str">
        <f t="shared" si="18"/>
        <v>M</v>
      </c>
      <c r="BN17" s="18" t="str">
        <f t="shared" si="18"/>
        <v>M</v>
      </c>
      <c r="BO17" s="18" t="str">
        <f t="shared" si="18"/>
        <v>M</v>
      </c>
      <c r="BP17" s="18" t="str">
        <f t="shared" si="18"/>
        <v>M</v>
      </c>
      <c r="BQ17" s="11" t="str">
        <f t="shared" si="18"/>
        <v>M</v>
      </c>
      <c r="BR17" s="11" t="str">
        <f t="shared" si="18"/>
        <v>M</v>
      </c>
      <c r="BS17" s="11" t="str">
        <f t="shared" si="18"/>
        <v>M</v>
      </c>
      <c r="BT17" s="11" t="str">
        <f t="shared" si="18"/>
        <v>M</v>
      </c>
      <c r="BU17" s="11" t="str">
        <f t="shared" si="18"/>
        <v>M</v>
      </c>
      <c r="BV17" s="18" t="str">
        <f t="shared" si="18"/>
        <v>M</v>
      </c>
      <c r="BW17" s="18" t="str">
        <f t="shared" si="18"/>
        <v>M</v>
      </c>
      <c r="BX17" s="18" t="str">
        <f t="shared" si="18"/>
        <v>M</v>
      </c>
      <c r="BY17" s="18" t="str">
        <f t="shared" si="18"/>
        <v>M</v>
      </c>
      <c r="BZ17" s="18" t="str">
        <f t="shared" si="18"/>
        <v>M</v>
      </c>
      <c r="CA17" s="11" t="str">
        <f t="shared" si="18"/>
        <v>M</v>
      </c>
      <c r="CB17" s="11" t="str">
        <f t="shared" si="18"/>
        <v>M</v>
      </c>
      <c r="CC17" s="11" t="str">
        <f t="shared" si="18"/>
        <v>M</v>
      </c>
      <c r="CD17" s="11" t="str">
        <f t="shared" si="16"/>
        <v/>
      </c>
      <c r="CE17" s="11" t="str">
        <f t="shared" si="17"/>
        <v/>
      </c>
    </row>
    <row r="18" spans="2:83" ht="16.5">
      <c r="B18" s="48" t="s">
        <v>58</v>
      </c>
      <c r="C18" s="49" t="s">
        <v>62</v>
      </c>
      <c r="D18" s="3"/>
      <c r="E18" s="3"/>
      <c r="F18" s="3"/>
      <c r="G18" s="3"/>
      <c r="H18" s="6" t="s">
        <v>4</v>
      </c>
      <c r="I18" s="25">
        <v>47609</v>
      </c>
      <c r="J18" s="22">
        <v>47637</v>
      </c>
      <c r="K18" s="53"/>
      <c r="L18" s="53"/>
      <c r="M18" s="61">
        <f t="shared" si="2"/>
        <v>0</v>
      </c>
      <c r="N18" s="53"/>
      <c r="O18" s="53"/>
      <c r="P18" s="63"/>
      <c r="Q18" s="63"/>
      <c r="R18" s="28">
        <v>0</v>
      </c>
      <c r="S18" s="11" t="str">
        <f t="shared" si="12"/>
        <v/>
      </c>
      <c r="T18" s="11" t="str">
        <f t="shared" si="12"/>
        <v/>
      </c>
      <c r="U18" s="11" t="str">
        <f t="shared" si="12"/>
        <v/>
      </c>
      <c r="V18" s="11" t="str">
        <f t="shared" si="12"/>
        <v/>
      </c>
      <c r="W18" s="11" t="str">
        <f t="shared" si="12"/>
        <v/>
      </c>
      <c r="X18" s="18" t="str">
        <f t="shared" si="12"/>
        <v/>
      </c>
      <c r="Y18" s="18" t="str">
        <f t="shared" si="12"/>
        <v/>
      </c>
      <c r="Z18" s="18" t="str">
        <f t="shared" si="12"/>
        <v/>
      </c>
      <c r="AA18" s="18" t="str">
        <f t="shared" si="12"/>
        <v/>
      </c>
      <c r="AB18" s="18" t="str">
        <f t="shared" si="12"/>
        <v/>
      </c>
      <c r="AC18" s="11" t="str">
        <f t="shared" si="12"/>
        <v/>
      </c>
      <c r="AD18" s="11" t="str">
        <f t="shared" si="12"/>
        <v/>
      </c>
      <c r="AE18" s="11" t="str">
        <f t="shared" si="12"/>
        <v/>
      </c>
      <c r="AF18" s="11" t="str">
        <f t="shared" si="12"/>
        <v/>
      </c>
      <c r="AG18" s="11" t="str">
        <f t="shared" si="12"/>
        <v/>
      </c>
      <c r="AH18" s="18" t="str">
        <f t="shared" si="12"/>
        <v/>
      </c>
      <c r="AI18" s="18" t="str">
        <f t="shared" si="13"/>
        <v/>
      </c>
      <c r="AJ18" s="18" t="str">
        <f t="shared" si="13"/>
        <v/>
      </c>
      <c r="AK18" s="18" t="str">
        <f t="shared" si="13"/>
        <v/>
      </c>
      <c r="AL18" s="18" t="str">
        <f t="shared" si="13"/>
        <v/>
      </c>
      <c r="AM18" s="11" t="str">
        <f t="shared" si="13"/>
        <v/>
      </c>
      <c r="AN18" s="11" t="str">
        <f t="shared" si="13"/>
        <v/>
      </c>
      <c r="AO18" s="11" t="str">
        <f t="shared" si="13"/>
        <v/>
      </c>
      <c r="AP18" s="11" t="str">
        <f t="shared" si="13"/>
        <v/>
      </c>
      <c r="AQ18" s="11" t="str">
        <f t="shared" si="13"/>
        <v/>
      </c>
      <c r="AR18" s="18" t="str">
        <f t="shared" si="13"/>
        <v/>
      </c>
      <c r="AS18" s="18" t="str">
        <f t="shared" si="13"/>
        <v/>
      </c>
      <c r="AT18" s="18" t="str">
        <f t="shared" si="13"/>
        <v/>
      </c>
      <c r="AU18" s="18" t="str">
        <f t="shared" si="13"/>
        <v/>
      </c>
      <c r="AV18" s="18" t="str">
        <f t="shared" si="13"/>
        <v/>
      </c>
      <c r="AW18" s="11" t="str">
        <f t="shared" ref="AW18:BQ18" si="19">IF(AND(($I18&lt;=AW$6),($J18&gt;=AW$6)),"M","")</f>
        <v>M</v>
      </c>
      <c r="AX18" s="11" t="str">
        <f t="shared" si="19"/>
        <v>M</v>
      </c>
      <c r="AY18" s="11" t="str">
        <f t="shared" si="19"/>
        <v>M</v>
      </c>
      <c r="AZ18" s="11" t="str">
        <f t="shared" si="19"/>
        <v>M</v>
      </c>
      <c r="BA18" s="11" t="str">
        <f t="shared" si="19"/>
        <v>M</v>
      </c>
      <c r="BB18" s="18" t="str">
        <f t="shared" si="19"/>
        <v>M</v>
      </c>
      <c r="BC18" s="18" t="str">
        <f t="shared" si="19"/>
        <v>M</v>
      </c>
      <c r="BD18" s="18" t="str">
        <f t="shared" si="19"/>
        <v>M</v>
      </c>
      <c r="BE18" s="18" t="str">
        <f t="shared" si="19"/>
        <v>M</v>
      </c>
      <c r="BF18" s="18" t="str">
        <f t="shared" si="19"/>
        <v>M</v>
      </c>
      <c r="BG18" s="11" t="str">
        <f t="shared" si="19"/>
        <v>M</v>
      </c>
      <c r="BH18" s="11" t="str">
        <f t="shared" si="19"/>
        <v>M</v>
      </c>
      <c r="BI18" s="11" t="str">
        <f t="shared" si="19"/>
        <v>M</v>
      </c>
      <c r="BJ18" s="11" t="str">
        <f t="shared" si="19"/>
        <v>M</v>
      </c>
      <c r="BK18" s="11" t="str">
        <f t="shared" si="19"/>
        <v>M</v>
      </c>
      <c r="BL18" s="18" t="str">
        <f t="shared" si="19"/>
        <v>M</v>
      </c>
      <c r="BM18" s="18" t="str">
        <f t="shared" si="19"/>
        <v>M</v>
      </c>
      <c r="BN18" s="18" t="str">
        <f t="shared" si="19"/>
        <v>M</v>
      </c>
      <c r="BO18" s="18" t="str">
        <f t="shared" si="19"/>
        <v>M</v>
      </c>
      <c r="BP18" s="18" t="str">
        <f t="shared" si="19"/>
        <v>M</v>
      </c>
      <c r="BQ18" s="11" t="str">
        <f t="shared" si="19"/>
        <v>M</v>
      </c>
      <c r="BR18" s="11" t="str">
        <f t="shared" si="16"/>
        <v/>
      </c>
      <c r="BS18" s="11" t="str">
        <f t="shared" si="16"/>
        <v/>
      </c>
      <c r="BT18" s="11" t="str">
        <f t="shared" si="16"/>
        <v/>
      </c>
      <c r="BU18" s="11" t="str">
        <f t="shared" si="16"/>
        <v/>
      </c>
      <c r="BV18" s="18" t="str">
        <f t="shared" si="16"/>
        <v/>
      </c>
      <c r="BW18" s="18" t="str">
        <f t="shared" si="16"/>
        <v/>
      </c>
      <c r="BX18" s="18" t="str">
        <f t="shared" si="16"/>
        <v/>
      </c>
      <c r="BY18" s="18" t="str">
        <f t="shared" si="16"/>
        <v/>
      </c>
      <c r="BZ18" s="18" t="str">
        <f t="shared" si="16"/>
        <v/>
      </c>
      <c r="CA18" s="11" t="str">
        <f t="shared" si="16"/>
        <v/>
      </c>
      <c r="CB18" s="11" t="str">
        <f t="shared" si="16"/>
        <v/>
      </c>
      <c r="CC18" s="11" t="str">
        <f t="shared" si="16"/>
        <v/>
      </c>
      <c r="CD18" s="11" t="str">
        <f t="shared" si="16"/>
        <v/>
      </c>
      <c r="CE18" s="11" t="str">
        <f t="shared" si="17"/>
        <v/>
      </c>
    </row>
    <row r="19" spans="2:83" ht="16.5">
      <c r="B19" s="48" t="s">
        <v>58</v>
      </c>
      <c r="C19" s="49" t="s">
        <v>62</v>
      </c>
      <c r="D19" s="3"/>
      <c r="E19" s="3"/>
      <c r="F19" s="3"/>
      <c r="G19" s="3"/>
      <c r="H19" s="6"/>
      <c r="I19" s="25"/>
      <c r="J19" s="22"/>
      <c r="K19" s="53"/>
      <c r="L19" s="53"/>
      <c r="M19" s="61">
        <f t="shared" si="2"/>
        <v>0</v>
      </c>
      <c r="N19" s="53"/>
      <c r="O19" s="53"/>
      <c r="P19" s="63"/>
      <c r="Q19" s="63"/>
      <c r="R19" s="28">
        <v>0</v>
      </c>
      <c r="S19" s="11" t="str">
        <f t="shared" si="12"/>
        <v/>
      </c>
      <c r="T19" s="11" t="str">
        <f t="shared" si="12"/>
        <v/>
      </c>
      <c r="U19" s="11" t="str">
        <f t="shared" si="12"/>
        <v/>
      </c>
      <c r="V19" s="11" t="str">
        <f t="shared" si="12"/>
        <v/>
      </c>
      <c r="W19" s="11" t="str">
        <f t="shared" si="12"/>
        <v/>
      </c>
      <c r="X19" s="18" t="str">
        <f t="shared" si="12"/>
        <v/>
      </c>
      <c r="Y19" s="18" t="str">
        <f t="shared" si="12"/>
        <v/>
      </c>
      <c r="Z19" s="18" t="str">
        <f t="shared" si="12"/>
        <v/>
      </c>
      <c r="AA19" s="18" t="str">
        <f t="shared" si="12"/>
        <v/>
      </c>
      <c r="AB19" s="18" t="str">
        <f t="shared" si="12"/>
        <v/>
      </c>
      <c r="AC19" s="11" t="str">
        <f t="shared" si="12"/>
        <v/>
      </c>
      <c r="AD19" s="11" t="str">
        <f t="shared" si="12"/>
        <v/>
      </c>
      <c r="AE19" s="11" t="str">
        <f t="shared" si="12"/>
        <v/>
      </c>
      <c r="AF19" s="11" t="str">
        <f t="shared" si="12"/>
        <v/>
      </c>
      <c r="AG19" s="11" t="str">
        <f t="shared" si="12"/>
        <v/>
      </c>
      <c r="AH19" s="18" t="str">
        <f t="shared" si="12"/>
        <v/>
      </c>
      <c r="AI19" s="18" t="str">
        <f t="shared" si="13"/>
        <v/>
      </c>
      <c r="AJ19" s="18" t="str">
        <f t="shared" si="13"/>
        <v/>
      </c>
      <c r="AK19" s="18" t="str">
        <f t="shared" si="13"/>
        <v/>
      </c>
      <c r="AL19" s="18" t="str">
        <f t="shared" si="13"/>
        <v/>
      </c>
      <c r="AM19" s="11" t="str">
        <f t="shared" si="13"/>
        <v/>
      </c>
      <c r="AN19" s="11" t="str">
        <f t="shared" si="13"/>
        <v/>
      </c>
      <c r="AO19" s="11" t="str">
        <f t="shared" si="13"/>
        <v/>
      </c>
      <c r="AP19" s="11" t="str">
        <f t="shared" si="13"/>
        <v/>
      </c>
      <c r="AQ19" s="11" t="str">
        <f t="shared" si="13"/>
        <v/>
      </c>
      <c r="AR19" s="18" t="str">
        <f t="shared" si="13"/>
        <v/>
      </c>
      <c r="AS19" s="18" t="str">
        <f t="shared" si="13"/>
        <v/>
      </c>
      <c r="AT19" s="18" t="str">
        <f t="shared" si="13"/>
        <v/>
      </c>
      <c r="AU19" s="18" t="str">
        <f t="shared" si="13"/>
        <v/>
      </c>
      <c r="AV19" s="18" t="str">
        <f t="shared" si="13"/>
        <v/>
      </c>
      <c r="AW19" s="11" t="str">
        <f t="shared" si="13"/>
        <v/>
      </c>
      <c r="AX19" s="11" t="str">
        <f t="shared" si="13"/>
        <v/>
      </c>
      <c r="AY19" s="11" t="str">
        <f t="shared" si="15"/>
        <v/>
      </c>
      <c r="AZ19" s="11" t="str">
        <f t="shared" si="15"/>
        <v/>
      </c>
      <c r="BA19" s="11" t="str">
        <f t="shared" si="15"/>
        <v/>
      </c>
      <c r="BB19" s="18" t="str">
        <f t="shared" si="15"/>
        <v/>
      </c>
      <c r="BC19" s="18" t="str">
        <f t="shared" si="15"/>
        <v/>
      </c>
      <c r="BD19" s="18" t="str">
        <f t="shared" si="15"/>
        <v/>
      </c>
      <c r="BE19" s="18" t="str">
        <f t="shared" si="15"/>
        <v/>
      </c>
      <c r="BF19" s="18" t="str">
        <f t="shared" si="15"/>
        <v/>
      </c>
      <c r="BG19" s="11" t="str">
        <f t="shared" si="15"/>
        <v/>
      </c>
      <c r="BH19" s="11" t="str">
        <f t="shared" si="15"/>
        <v/>
      </c>
      <c r="BI19" s="11" t="str">
        <f t="shared" si="15"/>
        <v/>
      </c>
      <c r="BJ19" s="11" t="str">
        <f t="shared" si="15"/>
        <v/>
      </c>
      <c r="BK19" s="11" t="str">
        <f t="shared" si="15"/>
        <v/>
      </c>
      <c r="BL19" s="18" t="str">
        <f t="shared" si="15"/>
        <v/>
      </c>
      <c r="BM19" s="18" t="str">
        <f t="shared" si="15"/>
        <v/>
      </c>
      <c r="BN19" s="18" t="str">
        <f t="shared" si="15"/>
        <v/>
      </c>
      <c r="BO19" s="18" t="str">
        <f t="shared" si="16"/>
        <v/>
      </c>
      <c r="BP19" s="18" t="str">
        <f t="shared" si="16"/>
        <v/>
      </c>
      <c r="BQ19" s="11" t="str">
        <f t="shared" si="16"/>
        <v/>
      </c>
      <c r="BR19" s="11" t="str">
        <f t="shared" si="16"/>
        <v/>
      </c>
      <c r="BS19" s="11" t="str">
        <f t="shared" si="16"/>
        <v/>
      </c>
      <c r="BT19" s="11" t="str">
        <f t="shared" si="16"/>
        <v/>
      </c>
      <c r="BU19" s="11" t="str">
        <f t="shared" si="16"/>
        <v/>
      </c>
      <c r="BV19" s="18" t="str">
        <f t="shared" si="16"/>
        <v/>
      </c>
      <c r="BW19" s="18" t="str">
        <f t="shared" si="16"/>
        <v/>
      </c>
      <c r="BX19" s="18" t="str">
        <f t="shared" si="16"/>
        <v/>
      </c>
      <c r="BY19" s="18" t="str">
        <f t="shared" si="16"/>
        <v/>
      </c>
      <c r="BZ19" s="18" t="str">
        <f t="shared" si="16"/>
        <v/>
      </c>
      <c r="CA19" s="11" t="str">
        <f t="shared" si="16"/>
        <v/>
      </c>
      <c r="CB19" s="11" t="str">
        <f t="shared" si="16"/>
        <v/>
      </c>
      <c r="CC19" s="11" t="str">
        <f t="shared" si="16"/>
        <v/>
      </c>
      <c r="CD19" s="11" t="str">
        <f t="shared" si="16"/>
        <v/>
      </c>
      <c r="CE19" s="11" t="str">
        <f t="shared" si="17"/>
        <v/>
      </c>
    </row>
    <row r="20" spans="2:83" ht="16.5">
      <c r="B20" s="48" t="s">
        <v>58</v>
      </c>
      <c r="C20" s="49" t="s">
        <v>62</v>
      </c>
      <c r="D20" s="3"/>
      <c r="E20" s="3"/>
      <c r="F20" s="3"/>
      <c r="G20" s="3"/>
      <c r="H20" s="6"/>
      <c r="I20" s="25"/>
      <c r="J20" s="22"/>
      <c r="K20" s="53"/>
      <c r="L20" s="53"/>
      <c r="M20" s="61">
        <f t="shared" si="2"/>
        <v>0</v>
      </c>
      <c r="N20" s="53"/>
      <c r="O20" s="53"/>
      <c r="P20" s="63"/>
      <c r="Q20" s="63"/>
      <c r="R20" s="28">
        <v>0</v>
      </c>
      <c r="S20" s="11" t="str">
        <f t="shared" si="12"/>
        <v/>
      </c>
      <c r="T20" s="11" t="str">
        <f t="shared" si="12"/>
        <v/>
      </c>
      <c r="U20" s="11" t="str">
        <f t="shared" si="12"/>
        <v/>
      </c>
      <c r="V20" s="11" t="str">
        <f t="shared" si="12"/>
        <v/>
      </c>
      <c r="W20" s="11" t="str">
        <f t="shared" si="12"/>
        <v/>
      </c>
      <c r="X20" s="18" t="str">
        <f t="shared" si="12"/>
        <v/>
      </c>
      <c r="Y20" s="18" t="str">
        <f t="shared" si="12"/>
        <v/>
      </c>
      <c r="Z20" s="18" t="str">
        <f t="shared" si="12"/>
        <v/>
      </c>
      <c r="AA20" s="18" t="str">
        <f t="shared" si="12"/>
        <v/>
      </c>
      <c r="AB20" s="18" t="str">
        <f t="shared" si="12"/>
        <v/>
      </c>
      <c r="AC20" s="11" t="str">
        <f t="shared" si="12"/>
        <v/>
      </c>
      <c r="AD20" s="11" t="str">
        <f t="shared" si="12"/>
        <v/>
      </c>
      <c r="AE20" s="11" t="str">
        <f t="shared" si="12"/>
        <v/>
      </c>
      <c r="AF20" s="11" t="str">
        <f t="shared" si="12"/>
        <v/>
      </c>
      <c r="AG20" s="11" t="str">
        <f t="shared" si="12"/>
        <v/>
      </c>
      <c r="AH20" s="18" t="str">
        <f t="shared" si="12"/>
        <v/>
      </c>
      <c r="AI20" s="18" t="str">
        <f t="shared" si="13"/>
        <v/>
      </c>
      <c r="AJ20" s="18" t="str">
        <f t="shared" si="13"/>
        <v/>
      </c>
      <c r="AK20" s="18" t="str">
        <f t="shared" si="13"/>
        <v/>
      </c>
      <c r="AL20" s="18" t="str">
        <f t="shared" si="13"/>
        <v/>
      </c>
      <c r="AM20" s="11" t="str">
        <f t="shared" si="13"/>
        <v/>
      </c>
      <c r="AN20" s="11" t="str">
        <f t="shared" si="13"/>
        <v/>
      </c>
      <c r="AO20" s="11" t="str">
        <f t="shared" si="13"/>
        <v/>
      </c>
      <c r="AP20" s="11" t="str">
        <f t="shared" si="13"/>
        <v/>
      </c>
      <c r="AQ20" s="11" t="str">
        <f t="shared" si="13"/>
        <v/>
      </c>
      <c r="AR20" s="18" t="str">
        <f t="shared" si="13"/>
        <v/>
      </c>
      <c r="AS20" s="18" t="str">
        <f t="shared" si="13"/>
        <v/>
      </c>
      <c r="AT20" s="18" t="str">
        <f t="shared" si="13"/>
        <v/>
      </c>
      <c r="AU20" s="18" t="str">
        <f t="shared" si="13"/>
        <v/>
      </c>
      <c r="AV20" s="18" t="str">
        <f t="shared" si="13"/>
        <v/>
      </c>
      <c r="AW20" s="11" t="str">
        <f t="shared" si="13"/>
        <v/>
      </c>
      <c r="AX20" s="11" t="str">
        <f t="shared" si="13"/>
        <v/>
      </c>
      <c r="AY20" s="11" t="str">
        <f t="shared" si="15"/>
        <v/>
      </c>
      <c r="AZ20" s="11" t="str">
        <f t="shared" si="15"/>
        <v/>
      </c>
      <c r="BA20" s="11" t="str">
        <f t="shared" si="15"/>
        <v/>
      </c>
      <c r="BB20" s="18" t="str">
        <f t="shared" si="15"/>
        <v/>
      </c>
      <c r="BC20" s="18" t="str">
        <f t="shared" si="15"/>
        <v/>
      </c>
      <c r="BD20" s="18" t="str">
        <f t="shared" si="15"/>
        <v/>
      </c>
      <c r="BE20" s="18" t="str">
        <f t="shared" si="15"/>
        <v/>
      </c>
      <c r="BF20" s="18" t="str">
        <f t="shared" si="15"/>
        <v/>
      </c>
      <c r="BG20" s="11" t="str">
        <f t="shared" si="15"/>
        <v/>
      </c>
      <c r="BH20" s="11" t="str">
        <f t="shared" si="15"/>
        <v/>
      </c>
      <c r="BI20" s="11" t="str">
        <f t="shared" si="15"/>
        <v/>
      </c>
      <c r="BJ20" s="11" t="str">
        <f t="shared" si="15"/>
        <v/>
      </c>
      <c r="BK20" s="11" t="str">
        <f t="shared" si="15"/>
        <v/>
      </c>
      <c r="BL20" s="18" t="str">
        <f t="shared" si="15"/>
        <v/>
      </c>
      <c r="BM20" s="18" t="str">
        <f t="shared" si="15"/>
        <v/>
      </c>
      <c r="BN20" s="18" t="str">
        <f t="shared" si="15"/>
        <v/>
      </c>
      <c r="BO20" s="18" t="str">
        <f t="shared" si="16"/>
        <v/>
      </c>
      <c r="BP20" s="18" t="str">
        <f t="shared" si="16"/>
        <v/>
      </c>
      <c r="BQ20" s="11" t="str">
        <f t="shared" si="16"/>
        <v/>
      </c>
      <c r="BR20" s="11" t="str">
        <f t="shared" si="16"/>
        <v/>
      </c>
      <c r="BS20" s="11" t="str">
        <f t="shared" si="16"/>
        <v/>
      </c>
      <c r="BT20" s="11" t="str">
        <f t="shared" si="16"/>
        <v/>
      </c>
      <c r="BU20" s="11" t="str">
        <f t="shared" si="16"/>
        <v/>
      </c>
      <c r="BV20" s="18" t="str">
        <f t="shared" si="16"/>
        <v/>
      </c>
      <c r="BW20" s="18" t="str">
        <f t="shared" si="16"/>
        <v/>
      </c>
      <c r="BX20" s="18" t="str">
        <f t="shared" si="16"/>
        <v/>
      </c>
      <c r="BY20" s="18" t="str">
        <f t="shared" si="16"/>
        <v/>
      </c>
      <c r="BZ20" s="18" t="str">
        <f t="shared" si="16"/>
        <v/>
      </c>
      <c r="CA20" s="11" t="str">
        <f t="shared" si="16"/>
        <v/>
      </c>
      <c r="CB20" s="11" t="str">
        <f t="shared" si="16"/>
        <v/>
      </c>
      <c r="CC20" s="11" t="str">
        <f t="shared" si="16"/>
        <v/>
      </c>
      <c r="CD20" s="11" t="str">
        <f t="shared" si="16"/>
        <v/>
      </c>
      <c r="CE20" s="11" t="str">
        <f t="shared" si="17"/>
        <v/>
      </c>
    </row>
    <row r="21" spans="2:83" ht="16.5">
      <c r="B21" s="50" t="s">
        <v>58</v>
      </c>
      <c r="C21" s="8" t="s">
        <v>59</v>
      </c>
      <c r="D21" s="7" t="s">
        <v>60</v>
      </c>
      <c r="E21" s="7"/>
      <c r="F21" s="7"/>
      <c r="G21" s="7"/>
      <c r="H21" s="8"/>
      <c r="I21" s="24" cm="1">
        <f t="array" ref="I21">MIN(IF(I22:I27="","",I22:I27))</f>
        <v>47587</v>
      </c>
      <c r="J21" s="21">
        <f>MAX(J22:J27)</f>
        <v>47598</v>
      </c>
      <c r="K21" s="52"/>
      <c r="L21" s="52"/>
      <c r="M21" s="61">
        <f t="shared" si="2"/>
        <v>0</v>
      </c>
      <c r="N21" s="52"/>
      <c r="O21" s="52"/>
      <c r="P21" s="62"/>
      <c r="Q21" s="62"/>
      <c r="R21" s="27">
        <f>AVERAGE(R22:R27)</f>
        <v>0.74333333333333329</v>
      </c>
      <c r="S21" s="9" t="str">
        <f t="shared" ref="S21" si="20">IF(AND(($I22&lt;=S$6),($J22&gt;=S$6)),"P","")</f>
        <v/>
      </c>
      <c r="T21" s="9" t="str">
        <f t="shared" ref="T21:CE21" si="21">IF(AND(($I21&lt;=T$6),($J21&gt;=T$6)),"P","")</f>
        <v/>
      </c>
      <c r="U21" s="9" t="str">
        <f t="shared" si="21"/>
        <v/>
      </c>
      <c r="V21" s="9" t="str">
        <f t="shared" si="21"/>
        <v/>
      </c>
      <c r="W21" s="9" t="str">
        <f t="shared" si="21"/>
        <v/>
      </c>
      <c r="X21" s="9" t="str">
        <f t="shared" si="21"/>
        <v/>
      </c>
      <c r="Y21" s="9" t="str">
        <f t="shared" si="21"/>
        <v/>
      </c>
      <c r="Z21" s="9" t="str">
        <f t="shared" si="21"/>
        <v/>
      </c>
      <c r="AA21" s="9" t="str">
        <f t="shared" si="21"/>
        <v/>
      </c>
      <c r="AB21" s="9" t="str">
        <f t="shared" si="21"/>
        <v/>
      </c>
      <c r="AC21" s="9" t="str">
        <f t="shared" si="21"/>
        <v/>
      </c>
      <c r="AD21" s="9" t="str">
        <f t="shared" si="21"/>
        <v/>
      </c>
      <c r="AE21" s="9" t="str">
        <f t="shared" si="21"/>
        <v/>
      </c>
      <c r="AF21" s="9" t="str">
        <f t="shared" si="21"/>
        <v/>
      </c>
      <c r="AG21" s="9" t="str">
        <f t="shared" si="21"/>
        <v/>
      </c>
      <c r="AH21" s="9" t="str">
        <f t="shared" si="21"/>
        <v>P</v>
      </c>
      <c r="AI21" s="9" t="str">
        <f t="shared" si="21"/>
        <v>P</v>
      </c>
      <c r="AJ21" s="9" t="str">
        <f t="shared" si="21"/>
        <v>P</v>
      </c>
      <c r="AK21" s="9" t="str">
        <f t="shared" si="21"/>
        <v>P</v>
      </c>
      <c r="AL21" s="9" t="str">
        <f t="shared" si="21"/>
        <v>P</v>
      </c>
      <c r="AM21" s="9" t="str">
        <f t="shared" si="21"/>
        <v>P</v>
      </c>
      <c r="AN21" s="9" t="str">
        <f t="shared" si="21"/>
        <v>P</v>
      </c>
      <c r="AO21" s="9" t="str">
        <f t="shared" si="21"/>
        <v>P</v>
      </c>
      <c r="AP21" s="9" t="str">
        <f t="shared" si="21"/>
        <v>P</v>
      </c>
      <c r="AQ21" s="9" t="str">
        <f t="shared" si="21"/>
        <v/>
      </c>
      <c r="AR21" s="9" t="str">
        <f t="shared" si="21"/>
        <v/>
      </c>
      <c r="AS21" s="9" t="str">
        <f t="shared" si="21"/>
        <v/>
      </c>
      <c r="AT21" s="9" t="str">
        <f t="shared" si="21"/>
        <v/>
      </c>
      <c r="AU21" s="9" t="str">
        <f t="shared" si="21"/>
        <v/>
      </c>
      <c r="AV21" s="9" t="str">
        <f t="shared" si="21"/>
        <v/>
      </c>
      <c r="AW21" s="9" t="str">
        <f t="shared" si="21"/>
        <v/>
      </c>
      <c r="AX21" s="9" t="str">
        <f t="shared" si="21"/>
        <v/>
      </c>
      <c r="AY21" s="9" t="str">
        <f t="shared" si="21"/>
        <v/>
      </c>
      <c r="AZ21" s="9" t="str">
        <f t="shared" si="21"/>
        <v/>
      </c>
      <c r="BA21" s="9" t="str">
        <f t="shared" si="21"/>
        <v/>
      </c>
      <c r="BB21" s="9" t="str">
        <f t="shared" si="21"/>
        <v/>
      </c>
      <c r="BC21" s="9" t="str">
        <f t="shared" si="21"/>
        <v/>
      </c>
      <c r="BD21" s="9" t="str">
        <f t="shared" si="21"/>
        <v/>
      </c>
      <c r="BE21" s="9" t="str">
        <f t="shared" si="21"/>
        <v/>
      </c>
      <c r="BF21" s="9" t="str">
        <f t="shared" si="21"/>
        <v/>
      </c>
      <c r="BG21" s="9" t="str">
        <f t="shared" si="21"/>
        <v/>
      </c>
      <c r="BH21" s="9" t="str">
        <f t="shared" si="21"/>
        <v/>
      </c>
      <c r="BI21" s="9" t="str">
        <f t="shared" si="21"/>
        <v/>
      </c>
      <c r="BJ21" s="9" t="str">
        <f t="shared" si="21"/>
        <v/>
      </c>
      <c r="BK21" s="9" t="str">
        <f t="shared" si="21"/>
        <v/>
      </c>
      <c r="BL21" s="9" t="str">
        <f t="shared" si="21"/>
        <v/>
      </c>
      <c r="BM21" s="9" t="str">
        <f t="shared" si="21"/>
        <v/>
      </c>
      <c r="BN21" s="9" t="str">
        <f t="shared" si="21"/>
        <v/>
      </c>
      <c r="BO21" s="9" t="str">
        <f t="shared" si="21"/>
        <v/>
      </c>
      <c r="BP21" s="9" t="str">
        <f t="shared" si="21"/>
        <v/>
      </c>
      <c r="BQ21" s="9" t="str">
        <f t="shared" si="21"/>
        <v/>
      </c>
      <c r="BR21" s="9" t="str">
        <f t="shared" si="21"/>
        <v/>
      </c>
      <c r="BS21" s="9" t="str">
        <f t="shared" si="21"/>
        <v/>
      </c>
      <c r="BT21" s="9" t="str">
        <f t="shared" si="21"/>
        <v/>
      </c>
      <c r="BU21" s="9" t="str">
        <f t="shared" si="21"/>
        <v/>
      </c>
      <c r="BV21" s="9" t="str">
        <f t="shared" si="21"/>
        <v/>
      </c>
      <c r="BW21" s="9" t="str">
        <f t="shared" si="21"/>
        <v/>
      </c>
      <c r="BX21" s="9" t="str">
        <f t="shared" si="21"/>
        <v/>
      </c>
      <c r="BY21" s="9" t="str">
        <f t="shared" si="21"/>
        <v/>
      </c>
      <c r="BZ21" s="9" t="str">
        <f t="shared" si="21"/>
        <v/>
      </c>
      <c r="CA21" s="9" t="str">
        <f t="shared" si="21"/>
        <v/>
      </c>
      <c r="CB21" s="9" t="str">
        <f t="shared" si="21"/>
        <v/>
      </c>
      <c r="CC21" s="9" t="str">
        <f t="shared" si="21"/>
        <v/>
      </c>
      <c r="CD21" s="9" t="str">
        <f t="shared" si="21"/>
        <v/>
      </c>
      <c r="CE21" s="9" t="str">
        <f t="shared" si="21"/>
        <v/>
      </c>
    </row>
    <row r="22" spans="2:83" ht="16.5">
      <c r="B22" s="48" t="s">
        <v>58</v>
      </c>
      <c r="C22" s="49" t="s">
        <v>59</v>
      </c>
      <c r="D22" s="3" t="s">
        <v>63</v>
      </c>
      <c r="E22" s="3"/>
      <c r="F22" s="3"/>
      <c r="G22" s="3"/>
      <c r="H22" s="6" t="s">
        <v>5</v>
      </c>
      <c r="I22" s="25">
        <v>47587</v>
      </c>
      <c r="J22" s="22">
        <v>47591</v>
      </c>
      <c r="K22" s="53"/>
      <c r="L22" s="53"/>
      <c r="M22" s="61">
        <f t="shared" si="2"/>
        <v>0</v>
      </c>
      <c r="N22" s="53"/>
      <c r="O22" s="53"/>
      <c r="P22" s="63"/>
      <c r="Q22" s="63"/>
      <c r="R22" s="28">
        <v>0.33</v>
      </c>
      <c r="S22" s="11" t="str">
        <f t="shared" ref="S22:AH37" si="22">IF(AND(($I22&lt;=S$6),($J22&gt;=S$6)),"M","")</f>
        <v/>
      </c>
      <c r="T22" s="11" t="str">
        <f t="shared" si="22"/>
        <v/>
      </c>
      <c r="U22" s="11" t="str">
        <f t="shared" si="22"/>
        <v/>
      </c>
      <c r="V22" s="11" t="str">
        <f t="shared" si="22"/>
        <v/>
      </c>
      <c r="W22" s="11" t="str">
        <f t="shared" si="22"/>
        <v/>
      </c>
      <c r="X22" s="18" t="str">
        <f t="shared" si="22"/>
        <v/>
      </c>
      <c r="Y22" s="18" t="str">
        <f t="shared" si="22"/>
        <v/>
      </c>
      <c r="Z22" s="18" t="str">
        <f t="shared" si="22"/>
        <v/>
      </c>
      <c r="AA22" s="18" t="str">
        <f t="shared" si="22"/>
        <v/>
      </c>
      <c r="AB22" s="18" t="str">
        <f t="shared" si="22"/>
        <v/>
      </c>
      <c r="AC22" s="11" t="str">
        <f t="shared" si="22"/>
        <v/>
      </c>
      <c r="AD22" s="11" t="str">
        <f t="shared" si="22"/>
        <v/>
      </c>
      <c r="AE22" s="11" t="str">
        <f t="shared" si="22"/>
        <v/>
      </c>
      <c r="AF22" s="11" t="str">
        <f t="shared" si="22"/>
        <v/>
      </c>
      <c r="AG22" s="11" t="str">
        <f t="shared" si="22"/>
        <v/>
      </c>
      <c r="AH22" s="18" t="str">
        <f>IF(AND(($I22&lt;=AH$6),($J22&gt;=AH$6)),"M","")</f>
        <v>M</v>
      </c>
      <c r="AI22" s="18" t="str">
        <f>IF(AND(($I22&lt;=AI$6),($J22&gt;=AI$6)),"M","")</f>
        <v>M</v>
      </c>
      <c r="AJ22" s="18" t="str">
        <f>IF(AND(($I22&lt;=AJ$6),($J22&gt;=AJ$6)),"M","")</f>
        <v>M</v>
      </c>
      <c r="AK22" s="18" t="str">
        <f>IF(AND(($I22&lt;=AK$6),($J22&gt;=AK$6)),"M","")</f>
        <v>M</v>
      </c>
      <c r="AL22" s="18" t="str">
        <f t="shared" ref="AI22:AX41" si="23">IF(AND(($I22&lt;=AL$6),($J22&gt;=AL$6)),"M","")</f>
        <v/>
      </c>
      <c r="AM22" s="11" t="str">
        <f t="shared" si="23"/>
        <v/>
      </c>
      <c r="AN22" s="11" t="str">
        <f t="shared" si="23"/>
        <v/>
      </c>
      <c r="AO22" s="11" t="str">
        <f t="shared" si="23"/>
        <v/>
      </c>
      <c r="AP22" s="11" t="str">
        <f t="shared" si="23"/>
        <v/>
      </c>
      <c r="AQ22" s="11" t="str">
        <f t="shared" si="23"/>
        <v/>
      </c>
      <c r="AR22" s="18" t="str">
        <f t="shared" si="23"/>
        <v/>
      </c>
      <c r="AS22" s="18" t="str">
        <f t="shared" si="23"/>
        <v/>
      </c>
      <c r="AT22" s="18" t="str">
        <f t="shared" si="23"/>
        <v/>
      </c>
      <c r="AU22" s="18" t="str">
        <f t="shared" si="23"/>
        <v/>
      </c>
      <c r="AV22" s="18" t="str">
        <f t="shared" si="23"/>
        <v/>
      </c>
      <c r="AW22" s="11" t="str">
        <f t="shared" si="23"/>
        <v/>
      </c>
      <c r="AX22" s="11" t="str">
        <f t="shared" si="23"/>
        <v/>
      </c>
      <c r="AY22" s="11" t="str">
        <f t="shared" ref="AY22:BN41" si="24">IF(AND(($I22&lt;=AY$6),($J22&gt;=AY$6)),"M","")</f>
        <v/>
      </c>
      <c r="AZ22" s="11" t="str">
        <f t="shared" si="24"/>
        <v/>
      </c>
      <c r="BA22" s="11" t="str">
        <f t="shared" si="24"/>
        <v/>
      </c>
      <c r="BB22" s="18" t="str">
        <f t="shared" si="24"/>
        <v/>
      </c>
      <c r="BC22" s="18" t="str">
        <f t="shared" si="24"/>
        <v/>
      </c>
      <c r="BD22" s="18" t="str">
        <f t="shared" si="24"/>
        <v/>
      </c>
      <c r="BE22" s="18" t="str">
        <f t="shared" si="24"/>
        <v/>
      </c>
      <c r="BF22" s="18" t="str">
        <f t="shared" si="24"/>
        <v/>
      </c>
      <c r="BG22" s="11" t="str">
        <f t="shared" si="24"/>
        <v/>
      </c>
      <c r="BH22" s="11" t="str">
        <f t="shared" si="24"/>
        <v/>
      </c>
      <c r="BI22" s="11" t="str">
        <f t="shared" si="24"/>
        <v/>
      </c>
      <c r="BJ22" s="11" t="str">
        <f t="shared" si="24"/>
        <v/>
      </c>
      <c r="BK22" s="11" t="str">
        <f t="shared" si="24"/>
        <v/>
      </c>
      <c r="BL22" s="18" t="str">
        <f t="shared" si="24"/>
        <v/>
      </c>
      <c r="BM22" s="18" t="str">
        <f t="shared" si="24"/>
        <v/>
      </c>
      <c r="BN22" s="18" t="str">
        <f t="shared" si="24"/>
        <v/>
      </c>
      <c r="BO22" s="18" t="str">
        <f t="shared" ref="BO22:CD41" si="25">IF(AND(($I22&lt;=BO$6),($J22&gt;=BO$6)),"M","")</f>
        <v/>
      </c>
      <c r="BP22" s="18" t="str">
        <f t="shared" si="25"/>
        <v/>
      </c>
      <c r="BQ22" s="11" t="str">
        <f t="shared" si="25"/>
        <v/>
      </c>
      <c r="BR22" s="11" t="str">
        <f t="shared" si="25"/>
        <v/>
      </c>
      <c r="BS22" s="11" t="str">
        <f t="shared" si="25"/>
        <v/>
      </c>
      <c r="BT22" s="11" t="str">
        <f t="shared" si="25"/>
        <v/>
      </c>
      <c r="BU22" s="11" t="str">
        <f t="shared" si="25"/>
        <v/>
      </c>
      <c r="BV22" s="18" t="str">
        <f t="shared" si="25"/>
        <v/>
      </c>
      <c r="BW22" s="18" t="str">
        <f t="shared" si="25"/>
        <v/>
      </c>
      <c r="BX22" s="18" t="str">
        <f t="shared" si="25"/>
        <v/>
      </c>
      <c r="BY22" s="18" t="str">
        <f t="shared" si="25"/>
        <v/>
      </c>
      <c r="BZ22" s="18" t="str">
        <f t="shared" si="25"/>
        <v/>
      </c>
      <c r="CA22" s="11" t="str">
        <f t="shared" si="25"/>
        <v/>
      </c>
      <c r="CB22" s="11" t="str">
        <f t="shared" si="25"/>
        <v/>
      </c>
      <c r="CC22" s="11" t="str">
        <f t="shared" si="25"/>
        <v/>
      </c>
      <c r="CD22" s="11" t="str">
        <f t="shared" si="25"/>
        <v/>
      </c>
      <c r="CE22" s="11" t="str">
        <f t="shared" ref="CE22:CE27" si="26">IF(AND(($I22&lt;=CE$6),($J22&gt;=CE$6)),"M","")</f>
        <v/>
      </c>
    </row>
    <row r="23" spans="2:83" ht="16.5">
      <c r="B23" s="48" t="s">
        <v>58</v>
      </c>
      <c r="C23" s="49" t="s">
        <v>59</v>
      </c>
      <c r="D23" s="3" t="s">
        <v>65</v>
      </c>
      <c r="E23" s="3"/>
      <c r="F23" s="3"/>
      <c r="G23" s="3"/>
      <c r="H23" s="6" t="s">
        <v>6</v>
      </c>
      <c r="I23" s="25">
        <v>47588</v>
      </c>
      <c r="J23" s="22">
        <v>47589</v>
      </c>
      <c r="K23" s="53"/>
      <c r="L23" s="53"/>
      <c r="M23" s="61">
        <f t="shared" si="2"/>
        <v>0</v>
      </c>
      <c r="N23" s="53"/>
      <c r="O23" s="53"/>
      <c r="P23" s="63"/>
      <c r="Q23" s="63"/>
      <c r="R23" s="28">
        <v>1</v>
      </c>
      <c r="S23" s="11" t="str">
        <f t="shared" si="22"/>
        <v/>
      </c>
      <c r="T23" s="11" t="str">
        <f t="shared" si="22"/>
        <v/>
      </c>
      <c r="U23" s="11" t="str">
        <f t="shared" si="22"/>
        <v/>
      </c>
      <c r="V23" s="11" t="str">
        <f t="shared" si="22"/>
        <v/>
      </c>
      <c r="W23" s="11" t="str">
        <f t="shared" si="22"/>
        <v/>
      </c>
      <c r="X23" s="18" t="str">
        <f t="shared" si="22"/>
        <v/>
      </c>
      <c r="Y23" s="18" t="str">
        <f t="shared" si="22"/>
        <v/>
      </c>
      <c r="Z23" s="18" t="str">
        <f t="shared" si="22"/>
        <v/>
      </c>
      <c r="AA23" s="18" t="str">
        <f t="shared" si="22"/>
        <v/>
      </c>
      <c r="AB23" s="18" t="str">
        <f t="shared" si="22"/>
        <v/>
      </c>
      <c r="AC23" s="11" t="str">
        <f t="shared" si="22"/>
        <v/>
      </c>
      <c r="AD23" s="11" t="str">
        <f t="shared" si="22"/>
        <v/>
      </c>
      <c r="AE23" s="11" t="str">
        <f t="shared" si="22"/>
        <v/>
      </c>
      <c r="AF23" s="11" t="str">
        <f t="shared" si="22"/>
        <v/>
      </c>
      <c r="AG23" s="11" t="str">
        <f t="shared" si="22"/>
        <v/>
      </c>
      <c r="AH23" s="18" t="str">
        <f>IF(AND(($I23&lt;=AH$6),($J23&gt;=AH$6)),"M","")</f>
        <v>M</v>
      </c>
      <c r="AI23" s="18" t="str">
        <f>IF(AND(($I23&lt;=AI$6),($J23&gt;=AI$6)),"M","")</f>
        <v>M</v>
      </c>
      <c r="AJ23" s="18" t="str">
        <f t="shared" si="23"/>
        <v/>
      </c>
      <c r="AK23" s="18" t="str">
        <f t="shared" si="23"/>
        <v/>
      </c>
      <c r="AL23" s="18" t="str">
        <f t="shared" si="23"/>
        <v/>
      </c>
      <c r="AM23" s="11" t="str">
        <f t="shared" si="23"/>
        <v/>
      </c>
      <c r="AN23" s="11" t="str">
        <f t="shared" si="23"/>
        <v/>
      </c>
      <c r="AO23" s="11" t="str">
        <f t="shared" si="23"/>
        <v/>
      </c>
      <c r="AP23" s="11" t="str">
        <f t="shared" si="23"/>
        <v/>
      </c>
      <c r="AQ23" s="11" t="str">
        <f t="shared" si="23"/>
        <v/>
      </c>
      <c r="AR23" s="18" t="str">
        <f t="shared" si="23"/>
        <v/>
      </c>
      <c r="AS23" s="18" t="str">
        <f t="shared" si="23"/>
        <v/>
      </c>
      <c r="AT23" s="18" t="str">
        <f t="shared" si="23"/>
        <v/>
      </c>
      <c r="AU23" s="18" t="str">
        <f t="shared" si="23"/>
        <v/>
      </c>
      <c r="AV23" s="18" t="str">
        <f t="shared" si="23"/>
        <v/>
      </c>
      <c r="AW23" s="11" t="str">
        <f t="shared" si="23"/>
        <v/>
      </c>
      <c r="AX23" s="11" t="str">
        <f t="shared" si="23"/>
        <v/>
      </c>
      <c r="AY23" s="11" t="str">
        <f t="shared" si="24"/>
        <v/>
      </c>
      <c r="AZ23" s="11" t="str">
        <f t="shared" si="24"/>
        <v/>
      </c>
      <c r="BA23" s="11" t="str">
        <f t="shared" si="24"/>
        <v/>
      </c>
      <c r="BB23" s="18" t="str">
        <f t="shared" si="24"/>
        <v/>
      </c>
      <c r="BC23" s="18" t="str">
        <f t="shared" si="24"/>
        <v/>
      </c>
      <c r="BD23" s="18" t="str">
        <f t="shared" si="24"/>
        <v/>
      </c>
      <c r="BE23" s="18" t="str">
        <f t="shared" si="24"/>
        <v/>
      </c>
      <c r="BF23" s="18" t="str">
        <f t="shared" si="24"/>
        <v/>
      </c>
      <c r="BG23" s="11" t="str">
        <f t="shared" si="24"/>
        <v/>
      </c>
      <c r="BH23" s="11" t="str">
        <f t="shared" si="24"/>
        <v/>
      </c>
      <c r="BI23" s="11" t="str">
        <f t="shared" si="24"/>
        <v/>
      </c>
      <c r="BJ23" s="11" t="str">
        <f t="shared" si="24"/>
        <v/>
      </c>
      <c r="BK23" s="11" t="str">
        <f t="shared" si="24"/>
        <v/>
      </c>
      <c r="BL23" s="18" t="str">
        <f t="shared" si="24"/>
        <v/>
      </c>
      <c r="BM23" s="18" t="str">
        <f t="shared" si="24"/>
        <v/>
      </c>
      <c r="BN23" s="18" t="str">
        <f t="shared" si="24"/>
        <v/>
      </c>
      <c r="BO23" s="18" t="str">
        <f t="shared" si="25"/>
        <v/>
      </c>
      <c r="BP23" s="18" t="str">
        <f t="shared" si="25"/>
        <v/>
      </c>
      <c r="BQ23" s="11" t="str">
        <f t="shared" si="25"/>
        <v/>
      </c>
      <c r="BR23" s="11" t="str">
        <f t="shared" si="25"/>
        <v/>
      </c>
      <c r="BS23" s="11" t="str">
        <f t="shared" si="25"/>
        <v/>
      </c>
      <c r="BT23" s="11" t="str">
        <f t="shared" si="25"/>
        <v/>
      </c>
      <c r="BU23" s="11" t="str">
        <f t="shared" si="25"/>
        <v/>
      </c>
      <c r="BV23" s="18" t="str">
        <f t="shared" si="25"/>
        <v/>
      </c>
      <c r="BW23" s="18" t="str">
        <f t="shared" si="25"/>
        <v/>
      </c>
      <c r="BX23" s="18" t="str">
        <f t="shared" si="25"/>
        <v/>
      </c>
      <c r="BY23" s="18" t="str">
        <f t="shared" si="25"/>
        <v/>
      </c>
      <c r="BZ23" s="18" t="str">
        <f t="shared" si="25"/>
        <v/>
      </c>
      <c r="CA23" s="11" t="str">
        <f t="shared" si="25"/>
        <v/>
      </c>
      <c r="CB23" s="11" t="str">
        <f t="shared" si="25"/>
        <v/>
      </c>
      <c r="CC23" s="11" t="str">
        <f t="shared" si="25"/>
        <v/>
      </c>
      <c r="CD23" s="11" t="str">
        <f t="shared" si="25"/>
        <v/>
      </c>
      <c r="CE23" s="11" t="str">
        <f t="shared" si="26"/>
        <v/>
      </c>
    </row>
    <row r="24" spans="2:83" ht="16.5">
      <c r="B24" s="48" t="s">
        <v>58</v>
      </c>
      <c r="C24" s="49" t="s">
        <v>59</v>
      </c>
      <c r="D24" s="3" t="s">
        <v>67</v>
      </c>
      <c r="E24" s="3"/>
      <c r="F24" s="3"/>
      <c r="G24" s="3"/>
      <c r="H24" s="6" t="s">
        <v>6</v>
      </c>
      <c r="I24" s="25">
        <v>47590</v>
      </c>
      <c r="J24" s="22">
        <v>47590</v>
      </c>
      <c r="K24" s="53"/>
      <c r="L24" s="53"/>
      <c r="M24" s="61">
        <f t="shared" si="2"/>
        <v>0</v>
      </c>
      <c r="N24" s="53"/>
      <c r="O24" s="53"/>
      <c r="P24" s="63"/>
      <c r="Q24" s="63"/>
      <c r="R24" s="28">
        <v>0.9</v>
      </c>
      <c r="S24" s="11" t="str">
        <f t="shared" si="22"/>
        <v/>
      </c>
      <c r="T24" s="11" t="str">
        <f t="shared" si="22"/>
        <v/>
      </c>
      <c r="U24" s="11" t="str">
        <f t="shared" si="22"/>
        <v/>
      </c>
      <c r="V24" s="11" t="str">
        <f t="shared" si="22"/>
        <v/>
      </c>
      <c r="W24" s="11" t="str">
        <f t="shared" si="22"/>
        <v/>
      </c>
      <c r="X24" s="18" t="str">
        <f t="shared" si="22"/>
        <v/>
      </c>
      <c r="Y24" s="18" t="str">
        <f t="shared" si="22"/>
        <v/>
      </c>
      <c r="Z24" s="18" t="str">
        <f t="shared" si="22"/>
        <v/>
      </c>
      <c r="AA24" s="18" t="str">
        <f t="shared" si="22"/>
        <v/>
      </c>
      <c r="AB24" s="18" t="str">
        <f t="shared" si="22"/>
        <v/>
      </c>
      <c r="AC24" s="11" t="str">
        <f t="shared" si="22"/>
        <v/>
      </c>
      <c r="AD24" s="11" t="str">
        <f t="shared" si="22"/>
        <v/>
      </c>
      <c r="AE24" s="11" t="str">
        <f t="shared" si="22"/>
        <v/>
      </c>
      <c r="AF24" s="11" t="str">
        <f t="shared" si="22"/>
        <v/>
      </c>
      <c r="AG24" s="11" t="str">
        <f t="shared" si="22"/>
        <v/>
      </c>
      <c r="AH24" s="18" t="str">
        <f t="shared" si="22"/>
        <v/>
      </c>
      <c r="AI24" s="18" t="str">
        <f t="shared" si="23"/>
        <v/>
      </c>
      <c r="AJ24" s="18" t="str">
        <f>IF(AND(($I24&lt;=AJ$6),($J24&gt;=AJ$6)),"M","")</f>
        <v>M</v>
      </c>
      <c r="AK24" s="18" t="str">
        <f t="shared" si="23"/>
        <v/>
      </c>
      <c r="AL24" s="18" t="str">
        <f t="shared" si="23"/>
        <v/>
      </c>
      <c r="AM24" s="11" t="str">
        <f t="shared" si="23"/>
        <v/>
      </c>
      <c r="AN24" s="11" t="str">
        <f t="shared" si="23"/>
        <v/>
      </c>
      <c r="AO24" s="11" t="str">
        <f t="shared" si="23"/>
        <v/>
      </c>
      <c r="AP24" s="11" t="str">
        <f t="shared" si="23"/>
        <v/>
      </c>
      <c r="AQ24" s="11" t="str">
        <f t="shared" si="23"/>
        <v/>
      </c>
      <c r="AR24" s="18" t="str">
        <f t="shared" si="23"/>
        <v/>
      </c>
      <c r="AS24" s="18" t="str">
        <f t="shared" si="23"/>
        <v/>
      </c>
      <c r="AT24" s="18" t="str">
        <f t="shared" si="23"/>
        <v/>
      </c>
      <c r="AU24" s="18" t="str">
        <f t="shared" si="23"/>
        <v/>
      </c>
      <c r="AV24" s="18" t="str">
        <f t="shared" si="23"/>
        <v/>
      </c>
      <c r="AW24" s="11" t="str">
        <f t="shared" si="23"/>
        <v/>
      </c>
      <c r="AX24" s="11" t="str">
        <f t="shared" si="23"/>
        <v/>
      </c>
      <c r="AY24" s="11" t="str">
        <f t="shared" si="24"/>
        <v/>
      </c>
      <c r="AZ24" s="11" t="str">
        <f t="shared" si="24"/>
        <v/>
      </c>
      <c r="BA24" s="11" t="str">
        <f t="shared" si="24"/>
        <v/>
      </c>
      <c r="BB24" s="18" t="str">
        <f t="shared" si="24"/>
        <v/>
      </c>
      <c r="BC24" s="18" t="str">
        <f t="shared" si="24"/>
        <v/>
      </c>
      <c r="BD24" s="18" t="str">
        <f t="shared" si="24"/>
        <v/>
      </c>
      <c r="BE24" s="18" t="str">
        <f t="shared" si="24"/>
        <v/>
      </c>
      <c r="BF24" s="18" t="str">
        <f t="shared" si="24"/>
        <v/>
      </c>
      <c r="BG24" s="11" t="str">
        <f t="shared" si="24"/>
        <v/>
      </c>
      <c r="BH24" s="11" t="str">
        <f t="shared" si="24"/>
        <v/>
      </c>
      <c r="BI24" s="11" t="str">
        <f t="shared" si="24"/>
        <v/>
      </c>
      <c r="BJ24" s="11" t="str">
        <f t="shared" si="24"/>
        <v/>
      </c>
      <c r="BK24" s="11" t="str">
        <f t="shared" si="24"/>
        <v/>
      </c>
      <c r="BL24" s="18" t="str">
        <f t="shared" si="24"/>
        <v/>
      </c>
      <c r="BM24" s="18" t="str">
        <f t="shared" si="24"/>
        <v/>
      </c>
      <c r="BN24" s="18" t="str">
        <f t="shared" si="24"/>
        <v/>
      </c>
      <c r="BO24" s="18" t="str">
        <f t="shared" si="25"/>
        <v/>
      </c>
      <c r="BP24" s="18" t="str">
        <f t="shared" si="25"/>
        <v/>
      </c>
      <c r="BQ24" s="11" t="str">
        <f t="shared" si="25"/>
        <v/>
      </c>
      <c r="BR24" s="11" t="str">
        <f t="shared" si="25"/>
        <v/>
      </c>
      <c r="BS24" s="11" t="str">
        <f t="shared" si="25"/>
        <v/>
      </c>
      <c r="BT24" s="11" t="str">
        <f t="shared" si="25"/>
        <v/>
      </c>
      <c r="BU24" s="11" t="str">
        <f t="shared" si="25"/>
        <v/>
      </c>
      <c r="BV24" s="18" t="str">
        <f t="shared" si="25"/>
        <v/>
      </c>
      <c r="BW24" s="18" t="str">
        <f t="shared" si="25"/>
        <v/>
      </c>
      <c r="BX24" s="18" t="str">
        <f t="shared" si="25"/>
        <v/>
      </c>
      <c r="BY24" s="18" t="str">
        <f t="shared" si="25"/>
        <v/>
      </c>
      <c r="BZ24" s="18" t="str">
        <f t="shared" si="25"/>
        <v/>
      </c>
      <c r="CA24" s="11" t="str">
        <f t="shared" si="25"/>
        <v/>
      </c>
      <c r="CB24" s="11" t="str">
        <f t="shared" si="25"/>
        <v/>
      </c>
      <c r="CC24" s="11" t="str">
        <f t="shared" si="25"/>
        <v/>
      </c>
      <c r="CD24" s="11" t="str">
        <f t="shared" si="25"/>
        <v/>
      </c>
      <c r="CE24" s="11" t="str">
        <f t="shared" si="26"/>
        <v/>
      </c>
    </row>
    <row r="25" spans="2:83" ht="16.5">
      <c r="B25" s="48" t="s">
        <v>58</v>
      </c>
      <c r="C25" s="49" t="s">
        <v>59</v>
      </c>
      <c r="D25" s="3"/>
      <c r="E25" s="3"/>
      <c r="F25" s="3"/>
      <c r="G25" s="3"/>
      <c r="H25" s="6"/>
      <c r="I25" s="25">
        <v>47594</v>
      </c>
      <c r="J25" s="22">
        <v>47597</v>
      </c>
      <c r="K25" s="53"/>
      <c r="L25" s="53"/>
      <c r="M25" s="61">
        <f t="shared" si="2"/>
        <v>0</v>
      </c>
      <c r="N25" s="53"/>
      <c r="O25" s="53"/>
      <c r="P25" s="63"/>
      <c r="Q25" s="63"/>
      <c r="R25" s="28">
        <v>0.33</v>
      </c>
      <c r="S25" s="11" t="str">
        <f t="shared" si="22"/>
        <v/>
      </c>
      <c r="T25" s="11" t="str">
        <f t="shared" si="22"/>
        <v/>
      </c>
      <c r="U25" s="11" t="str">
        <f t="shared" si="22"/>
        <v/>
      </c>
      <c r="V25" s="11" t="str">
        <f t="shared" si="22"/>
        <v/>
      </c>
      <c r="W25" s="11" t="str">
        <f t="shared" si="22"/>
        <v/>
      </c>
      <c r="X25" s="18" t="str">
        <f t="shared" si="22"/>
        <v/>
      </c>
      <c r="Y25" s="18" t="str">
        <f t="shared" si="22"/>
        <v/>
      </c>
      <c r="Z25" s="18" t="str">
        <f t="shared" si="22"/>
        <v/>
      </c>
      <c r="AA25" s="18" t="str">
        <f t="shared" si="22"/>
        <v/>
      </c>
      <c r="AB25" s="18" t="str">
        <f t="shared" si="22"/>
        <v/>
      </c>
      <c r="AC25" s="11" t="str">
        <f t="shared" si="22"/>
        <v/>
      </c>
      <c r="AD25" s="11" t="str">
        <f t="shared" si="22"/>
        <v/>
      </c>
      <c r="AE25" s="11" t="str">
        <f t="shared" si="22"/>
        <v/>
      </c>
      <c r="AF25" s="11" t="str">
        <f t="shared" si="22"/>
        <v/>
      </c>
      <c r="AG25" s="11" t="str">
        <f t="shared" si="22"/>
        <v/>
      </c>
      <c r="AH25" s="18" t="str">
        <f t="shared" si="22"/>
        <v/>
      </c>
      <c r="AI25" s="18" t="str">
        <f t="shared" si="23"/>
        <v/>
      </c>
      <c r="AJ25" s="18" t="str">
        <f t="shared" si="23"/>
        <v/>
      </c>
      <c r="AK25" s="18" t="str">
        <f t="shared" si="23"/>
        <v/>
      </c>
      <c r="AL25" s="18" t="str">
        <f t="shared" si="23"/>
        <v/>
      </c>
      <c r="AM25" s="11" t="str">
        <f>IF(AND(($I25&lt;=AM$6),($J25&gt;=AM$6)),"M","")</f>
        <v>M</v>
      </c>
      <c r="AN25" s="11" t="str">
        <f>IF(AND(($I25&lt;=AN$6),($J25&gt;=AN$6)),"M","")</f>
        <v>M</v>
      </c>
      <c r="AO25" s="11" t="str">
        <f>IF(AND(($I25&lt;=AO$6),($J25&gt;=AO$6)),"M","")</f>
        <v>M</v>
      </c>
      <c r="AP25" s="11" t="str">
        <f t="shared" si="23"/>
        <v/>
      </c>
      <c r="AQ25" s="11" t="str">
        <f t="shared" si="23"/>
        <v/>
      </c>
      <c r="AR25" s="18" t="str">
        <f t="shared" si="23"/>
        <v/>
      </c>
      <c r="AS25" s="18" t="str">
        <f t="shared" si="23"/>
        <v/>
      </c>
      <c r="AT25" s="18" t="str">
        <f t="shared" si="23"/>
        <v/>
      </c>
      <c r="AU25" s="18" t="str">
        <f t="shared" si="23"/>
        <v/>
      </c>
      <c r="AV25" s="18" t="str">
        <f t="shared" si="23"/>
        <v/>
      </c>
      <c r="AW25" s="11" t="str">
        <f t="shared" si="23"/>
        <v/>
      </c>
      <c r="AX25" s="11" t="str">
        <f t="shared" si="23"/>
        <v/>
      </c>
      <c r="AY25" s="11" t="str">
        <f t="shared" si="24"/>
        <v/>
      </c>
      <c r="AZ25" s="11" t="str">
        <f t="shared" si="24"/>
        <v/>
      </c>
      <c r="BA25" s="11" t="str">
        <f t="shared" si="24"/>
        <v/>
      </c>
      <c r="BB25" s="18" t="str">
        <f t="shared" si="24"/>
        <v/>
      </c>
      <c r="BC25" s="18" t="str">
        <f t="shared" si="24"/>
        <v/>
      </c>
      <c r="BD25" s="18" t="str">
        <f t="shared" si="24"/>
        <v/>
      </c>
      <c r="BE25" s="18" t="str">
        <f t="shared" si="24"/>
        <v/>
      </c>
      <c r="BF25" s="18" t="str">
        <f t="shared" si="24"/>
        <v/>
      </c>
      <c r="BG25" s="11" t="str">
        <f t="shared" si="24"/>
        <v/>
      </c>
      <c r="BH25" s="11" t="str">
        <f t="shared" si="24"/>
        <v/>
      </c>
      <c r="BI25" s="11" t="str">
        <f t="shared" si="24"/>
        <v/>
      </c>
      <c r="BJ25" s="11" t="str">
        <f t="shared" si="24"/>
        <v/>
      </c>
      <c r="BK25" s="11" t="str">
        <f t="shared" si="24"/>
        <v/>
      </c>
      <c r="BL25" s="18" t="str">
        <f t="shared" si="24"/>
        <v/>
      </c>
      <c r="BM25" s="18" t="str">
        <f t="shared" si="24"/>
        <v/>
      </c>
      <c r="BN25" s="18" t="str">
        <f t="shared" si="24"/>
        <v/>
      </c>
      <c r="BO25" s="18" t="str">
        <f t="shared" si="25"/>
        <v/>
      </c>
      <c r="BP25" s="18" t="str">
        <f t="shared" si="25"/>
        <v/>
      </c>
      <c r="BQ25" s="11" t="str">
        <f t="shared" si="25"/>
        <v/>
      </c>
      <c r="BR25" s="11" t="str">
        <f t="shared" si="25"/>
        <v/>
      </c>
      <c r="BS25" s="11" t="str">
        <f t="shared" si="25"/>
        <v/>
      </c>
      <c r="BT25" s="11" t="str">
        <f t="shared" si="25"/>
        <v/>
      </c>
      <c r="BU25" s="11" t="str">
        <f t="shared" si="25"/>
        <v/>
      </c>
      <c r="BV25" s="18" t="str">
        <f t="shared" si="25"/>
        <v/>
      </c>
      <c r="BW25" s="18" t="str">
        <f t="shared" si="25"/>
        <v/>
      </c>
      <c r="BX25" s="18" t="str">
        <f t="shared" si="25"/>
        <v/>
      </c>
      <c r="BY25" s="18" t="str">
        <f t="shared" si="25"/>
        <v/>
      </c>
      <c r="BZ25" s="18" t="str">
        <f t="shared" si="25"/>
        <v/>
      </c>
      <c r="CA25" s="11" t="str">
        <f t="shared" si="25"/>
        <v/>
      </c>
      <c r="CB25" s="11" t="str">
        <f t="shared" si="25"/>
        <v/>
      </c>
      <c r="CC25" s="11" t="str">
        <f t="shared" si="25"/>
        <v/>
      </c>
      <c r="CD25" s="11" t="str">
        <f t="shared" si="25"/>
        <v/>
      </c>
      <c r="CE25" s="11" t="str">
        <f t="shared" si="26"/>
        <v/>
      </c>
    </row>
    <row r="26" spans="2:83" ht="16.5">
      <c r="B26" s="48" t="s">
        <v>58</v>
      </c>
      <c r="C26" s="49" t="s">
        <v>59</v>
      </c>
      <c r="D26" s="3"/>
      <c r="E26" s="3"/>
      <c r="F26" s="3"/>
      <c r="G26" s="3"/>
      <c r="H26" s="6"/>
      <c r="I26" s="25">
        <v>47595</v>
      </c>
      <c r="J26" s="22">
        <v>47596</v>
      </c>
      <c r="K26" s="53"/>
      <c r="L26" s="53"/>
      <c r="M26" s="61">
        <f t="shared" si="2"/>
        <v>0</v>
      </c>
      <c r="N26" s="53"/>
      <c r="O26" s="53"/>
      <c r="P26" s="63"/>
      <c r="Q26" s="63"/>
      <c r="R26" s="28">
        <v>1</v>
      </c>
      <c r="S26" s="11" t="str">
        <f t="shared" si="22"/>
        <v/>
      </c>
      <c r="T26" s="11" t="str">
        <f t="shared" si="22"/>
        <v/>
      </c>
      <c r="U26" s="11" t="str">
        <f t="shared" si="22"/>
        <v/>
      </c>
      <c r="V26" s="11" t="str">
        <f t="shared" si="22"/>
        <v/>
      </c>
      <c r="W26" s="11" t="str">
        <f t="shared" si="22"/>
        <v/>
      </c>
      <c r="X26" s="18" t="str">
        <f t="shared" si="22"/>
        <v/>
      </c>
      <c r="Y26" s="18" t="str">
        <f t="shared" si="22"/>
        <v/>
      </c>
      <c r="Z26" s="18" t="str">
        <f t="shared" si="22"/>
        <v/>
      </c>
      <c r="AA26" s="18" t="str">
        <f t="shared" si="22"/>
        <v/>
      </c>
      <c r="AB26" s="18" t="str">
        <f t="shared" si="22"/>
        <v/>
      </c>
      <c r="AC26" s="11" t="str">
        <f t="shared" si="22"/>
        <v/>
      </c>
      <c r="AD26" s="11" t="str">
        <f t="shared" si="22"/>
        <v/>
      </c>
      <c r="AE26" s="11" t="str">
        <f t="shared" si="22"/>
        <v/>
      </c>
      <c r="AF26" s="11" t="str">
        <f t="shared" si="22"/>
        <v/>
      </c>
      <c r="AG26" s="11" t="str">
        <f t="shared" si="22"/>
        <v/>
      </c>
      <c r="AH26" s="18" t="str">
        <f t="shared" si="22"/>
        <v/>
      </c>
      <c r="AI26" s="18" t="str">
        <f t="shared" si="23"/>
        <v/>
      </c>
      <c r="AJ26" s="18" t="str">
        <f t="shared" si="23"/>
        <v/>
      </c>
      <c r="AK26" s="18" t="str">
        <f t="shared" si="23"/>
        <v/>
      </c>
      <c r="AL26" s="18" t="str">
        <f t="shared" si="23"/>
        <v/>
      </c>
      <c r="AM26" s="11" t="str">
        <f>IF(AND(($I26&lt;=AM$6),($J26&gt;=AM$6)),"M","")</f>
        <v>M</v>
      </c>
      <c r="AN26" s="11" t="str">
        <f>IF(AND(($I26&lt;=AN$6),($J26&gt;=AN$6)),"M","")</f>
        <v>M</v>
      </c>
      <c r="AO26" s="11" t="str">
        <f t="shared" si="23"/>
        <v/>
      </c>
      <c r="AP26" s="11" t="str">
        <f t="shared" si="23"/>
        <v/>
      </c>
      <c r="AQ26" s="11" t="str">
        <f t="shared" si="23"/>
        <v/>
      </c>
      <c r="AR26" s="18" t="str">
        <f t="shared" si="23"/>
        <v/>
      </c>
      <c r="AS26" s="18" t="str">
        <f t="shared" si="23"/>
        <v/>
      </c>
      <c r="AT26" s="18" t="str">
        <f t="shared" si="23"/>
        <v/>
      </c>
      <c r="AU26" s="18" t="str">
        <f t="shared" si="23"/>
        <v/>
      </c>
      <c r="AV26" s="18" t="str">
        <f t="shared" si="23"/>
        <v/>
      </c>
      <c r="AW26" s="11" t="str">
        <f t="shared" si="23"/>
        <v/>
      </c>
      <c r="AX26" s="11" t="str">
        <f t="shared" si="23"/>
        <v/>
      </c>
      <c r="AY26" s="11" t="str">
        <f t="shared" si="24"/>
        <v/>
      </c>
      <c r="AZ26" s="11" t="str">
        <f t="shared" si="24"/>
        <v/>
      </c>
      <c r="BA26" s="11" t="str">
        <f t="shared" si="24"/>
        <v/>
      </c>
      <c r="BB26" s="18" t="str">
        <f t="shared" si="24"/>
        <v/>
      </c>
      <c r="BC26" s="18" t="str">
        <f t="shared" si="24"/>
        <v/>
      </c>
      <c r="BD26" s="18" t="str">
        <f t="shared" si="24"/>
        <v/>
      </c>
      <c r="BE26" s="18" t="str">
        <f t="shared" si="24"/>
        <v/>
      </c>
      <c r="BF26" s="18" t="str">
        <f t="shared" si="24"/>
        <v/>
      </c>
      <c r="BG26" s="11" t="str">
        <f t="shared" si="24"/>
        <v/>
      </c>
      <c r="BH26" s="11" t="str">
        <f t="shared" si="24"/>
        <v/>
      </c>
      <c r="BI26" s="11" t="str">
        <f t="shared" si="24"/>
        <v/>
      </c>
      <c r="BJ26" s="11" t="str">
        <f t="shared" si="24"/>
        <v/>
      </c>
      <c r="BK26" s="11" t="str">
        <f t="shared" si="24"/>
        <v/>
      </c>
      <c r="BL26" s="18" t="str">
        <f t="shared" si="24"/>
        <v/>
      </c>
      <c r="BM26" s="18" t="str">
        <f t="shared" si="24"/>
        <v/>
      </c>
      <c r="BN26" s="18" t="str">
        <f t="shared" si="24"/>
        <v/>
      </c>
      <c r="BO26" s="18" t="str">
        <f t="shared" si="25"/>
        <v/>
      </c>
      <c r="BP26" s="18" t="str">
        <f t="shared" si="25"/>
        <v/>
      </c>
      <c r="BQ26" s="11" t="str">
        <f t="shared" si="25"/>
        <v/>
      </c>
      <c r="BR26" s="11" t="str">
        <f t="shared" si="25"/>
        <v/>
      </c>
      <c r="BS26" s="11" t="str">
        <f t="shared" si="25"/>
        <v/>
      </c>
      <c r="BT26" s="11" t="str">
        <f t="shared" si="25"/>
        <v/>
      </c>
      <c r="BU26" s="11" t="str">
        <f t="shared" si="25"/>
        <v/>
      </c>
      <c r="BV26" s="18" t="str">
        <f t="shared" si="25"/>
        <v/>
      </c>
      <c r="BW26" s="18" t="str">
        <f t="shared" si="25"/>
        <v/>
      </c>
      <c r="BX26" s="18" t="str">
        <f t="shared" si="25"/>
        <v/>
      </c>
      <c r="BY26" s="18" t="str">
        <f t="shared" si="25"/>
        <v/>
      </c>
      <c r="BZ26" s="18" t="str">
        <f t="shared" si="25"/>
        <v/>
      </c>
      <c r="CA26" s="11" t="str">
        <f t="shared" si="25"/>
        <v/>
      </c>
      <c r="CB26" s="11" t="str">
        <f t="shared" si="25"/>
        <v/>
      </c>
      <c r="CC26" s="11" t="str">
        <f t="shared" si="25"/>
        <v/>
      </c>
      <c r="CD26" s="11" t="str">
        <f t="shared" si="25"/>
        <v/>
      </c>
      <c r="CE26" s="11" t="str">
        <f t="shared" si="26"/>
        <v/>
      </c>
    </row>
    <row r="27" spans="2:83" ht="16.5">
      <c r="B27" s="48" t="s">
        <v>58</v>
      </c>
      <c r="C27" s="49" t="s">
        <v>59</v>
      </c>
      <c r="D27" s="3"/>
      <c r="E27" s="3"/>
      <c r="F27" s="3"/>
      <c r="G27" s="3"/>
      <c r="H27" s="6"/>
      <c r="I27" s="25">
        <v>47598</v>
      </c>
      <c r="J27" s="22">
        <v>47598</v>
      </c>
      <c r="K27" s="53"/>
      <c r="L27" s="53"/>
      <c r="M27" s="61">
        <f t="shared" si="2"/>
        <v>0</v>
      </c>
      <c r="N27" s="53"/>
      <c r="O27" s="53"/>
      <c r="P27" s="63"/>
      <c r="Q27" s="63"/>
      <c r="R27" s="28">
        <v>0.9</v>
      </c>
      <c r="S27" s="11" t="str">
        <f t="shared" si="22"/>
        <v/>
      </c>
      <c r="T27" s="11" t="str">
        <f t="shared" si="22"/>
        <v/>
      </c>
      <c r="U27" s="11" t="str">
        <f t="shared" si="22"/>
        <v/>
      </c>
      <c r="V27" s="11" t="str">
        <f t="shared" si="22"/>
        <v/>
      </c>
      <c r="W27" s="11" t="str">
        <f t="shared" si="22"/>
        <v/>
      </c>
      <c r="X27" s="18" t="str">
        <f t="shared" si="22"/>
        <v/>
      </c>
      <c r="Y27" s="18" t="str">
        <f t="shared" si="22"/>
        <v/>
      </c>
      <c r="Z27" s="18" t="str">
        <f t="shared" si="22"/>
        <v/>
      </c>
      <c r="AA27" s="18" t="str">
        <f t="shared" si="22"/>
        <v/>
      </c>
      <c r="AB27" s="18" t="str">
        <f t="shared" si="22"/>
        <v/>
      </c>
      <c r="AC27" s="11" t="str">
        <f t="shared" si="22"/>
        <v/>
      </c>
      <c r="AD27" s="11" t="str">
        <f t="shared" si="22"/>
        <v/>
      </c>
      <c r="AE27" s="11" t="str">
        <f t="shared" si="22"/>
        <v/>
      </c>
      <c r="AF27" s="11" t="str">
        <f t="shared" si="22"/>
        <v/>
      </c>
      <c r="AG27" s="11" t="str">
        <f t="shared" si="22"/>
        <v/>
      </c>
      <c r="AH27" s="18" t="str">
        <f t="shared" si="22"/>
        <v/>
      </c>
      <c r="AI27" s="18" t="str">
        <f t="shared" si="23"/>
        <v/>
      </c>
      <c r="AJ27" s="18" t="str">
        <f t="shared" si="23"/>
        <v/>
      </c>
      <c r="AK27" s="18" t="str">
        <f t="shared" si="23"/>
        <v/>
      </c>
      <c r="AL27" s="18" t="str">
        <f t="shared" si="23"/>
        <v/>
      </c>
      <c r="AM27" s="11" t="str">
        <f t="shared" si="23"/>
        <v/>
      </c>
      <c r="AN27" s="11" t="str">
        <f t="shared" si="23"/>
        <v/>
      </c>
      <c r="AO27" s="11" t="str">
        <f t="shared" si="23"/>
        <v/>
      </c>
      <c r="AP27" s="11" t="str">
        <f>IF(AND(($I27&lt;=AP$6),($J27&gt;=AP$6)),"M","")</f>
        <v>M</v>
      </c>
      <c r="AQ27" s="11" t="str">
        <f t="shared" si="23"/>
        <v/>
      </c>
      <c r="AR27" s="18" t="str">
        <f t="shared" si="23"/>
        <v/>
      </c>
      <c r="AS27" s="18" t="str">
        <f t="shared" si="23"/>
        <v/>
      </c>
      <c r="AT27" s="18" t="str">
        <f t="shared" si="23"/>
        <v/>
      </c>
      <c r="AU27" s="18" t="str">
        <f t="shared" si="23"/>
        <v/>
      </c>
      <c r="AV27" s="18" t="str">
        <f t="shared" si="23"/>
        <v/>
      </c>
      <c r="AW27" s="11" t="str">
        <f t="shared" si="23"/>
        <v/>
      </c>
      <c r="AX27" s="11" t="str">
        <f t="shared" si="23"/>
        <v/>
      </c>
      <c r="AY27" s="11" t="str">
        <f t="shared" si="24"/>
        <v/>
      </c>
      <c r="AZ27" s="11" t="str">
        <f t="shared" si="24"/>
        <v/>
      </c>
      <c r="BA27" s="11" t="str">
        <f t="shared" si="24"/>
        <v/>
      </c>
      <c r="BB27" s="18" t="str">
        <f t="shared" si="24"/>
        <v/>
      </c>
      <c r="BC27" s="18" t="str">
        <f t="shared" si="24"/>
        <v/>
      </c>
      <c r="BD27" s="18" t="str">
        <f t="shared" si="24"/>
        <v/>
      </c>
      <c r="BE27" s="18" t="str">
        <f t="shared" si="24"/>
        <v/>
      </c>
      <c r="BF27" s="18" t="str">
        <f t="shared" si="24"/>
        <v/>
      </c>
      <c r="BG27" s="11" t="str">
        <f t="shared" si="24"/>
        <v/>
      </c>
      <c r="BH27" s="11" t="str">
        <f t="shared" si="24"/>
        <v/>
      </c>
      <c r="BI27" s="11" t="str">
        <f t="shared" si="24"/>
        <v/>
      </c>
      <c r="BJ27" s="11" t="str">
        <f t="shared" si="24"/>
        <v/>
      </c>
      <c r="BK27" s="11" t="str">
        <f t="shared" si="24"/>
        <v/>
      </c>
      <c r="BL27" s="18" t="str">
        <f t="shared" si="24"/>
        <v/>
      </c>
      <c r="BM27" s="18" t="str">
        <f t="shared" si="24"/>
        <v/>
      </c>
      <c r="BN27" s="18" t="str">
        <f t="shared" si="24"/>
        <v/>
      </c>
      <c r="BO27" s="18" t="str">
        <f t="shared" si="25"/>
        <v/>
      </c>
      <c r="BP27" s="18" t="str">
        <f t="shared" si="25"/>
        <v/>
      </c>
      <c r="BQ27" s="11" t="str">
        <f t="shared" si="25"/>
        <v/>
      </c>
      <c r="BR27" s="11" t="str">
        <f t="shared" si="25"/>
        <v/>
      </c>
      <c r="BS27" s="11" t="str">
        <f t="shared" si="25"/>
        <v/>
      </c>
      <c r="BT27" s="11" t="str">
        <f t="shared" si="25"/>
        <v/>
      </c>
      <c r="BU27" s="11" t="str">
        <f t="shared" si="25"/>
        <v/>
      </c>
      <c r="BV27" s="18" t="str">
        <f t="shared" si="25"/>
        <v/>
      </c>
      <c r="BW27" s="18" t="str">
        <f t="shared" si="25"/>
        <v/>
      </c>
      <c r="BX27" s="18" t="str">
        <f t="shared" si="25"/>
        <v/>
      </c>
      <c r="BY27" s="18" t="str">
        <f t="shared" si="25"/>
        <v/>
      </c>
      <c r="BZ27" s="18" t="str">
        <f t="shared" si="25"/>
        <v/>
      </c>
      <c r="CA27" s="11" t="str">
        <f t="shared" si="25"/>
        <v/>
      </c>
      <c r="CB27" s="11" t="str">
        <f t="shared" si="25"/>
        <v/>
      </c>
      <c r="CC27" s="11" t="str">
        <f t="shared" si="25"/>
        <v/>
      </c>
      <c r="CD27" s="11" t="str">
        <f t="shared" si="25"/>
        <v/>
      </c>
      <c r="CE27" s="11" t="str">
        <f t="shared" si="26"/>
        <v/>
      </c>
    </row>
    <row r="28" spans="2:83" ht="16.5">
      <c r="B28" s="50" t="s">
        <v>58</v>
      </c>
      <c r="C28" s="8" t="s">
        <v>59</v>
      </c>
      <c r="D28" s="7"/>
      <c r="E28" s="7"/>
      <c r="F28" s="7"/>
      <c r="G28" s="7"/>
      <c r="H28" s="10"/>
      <c r="I28" s="24">
        <f t="shared" ref="I28" si="27">MIN(I29:I34)</f>
        <v>0</v>
      </c>
      <c r="J28" s="21">
        <f>MAX(J29:J34)</f>
        <v>0</v>
      </c>
      <c r="K28" s="54"/>
      <c r="L28" s="54"/>
      <c r="M28" s="61">
        <f t="shared" si="2"/>
        <v>0</v>
      </c>
      <c r="N28" s="54"/>
      <c r="O28" s="54"/>
      <c r="P28" s="64"/>
      <c r="Q28" s="64"/>
      <c r="R28" s="27">
        <f>AVERAGE(R29:R34)</f>
        <v>0</v>
      </c>
      <c r="S28" s="9" t="str">
        <f t="shared" ref="S28" si="28">IF(AND(($I29&lt;=S$6),($J29&gt;=S$6)),"P","")</f>
        <v/>
      </c>
      <c r="T28" s="9" t="str">
        <f t="shared" ref="T28:CE28" si="29">IF(AND(($I28&lt;=T$6),($J28&gt;=T$6)),"P","")</f>
        <v/>
      </c>
      <c r="U28" s="9" t="str">
        <f t="shared" si="29"/>
        <v/>
      </c>
      <c r="V28" s="9" t="str">
        <f t="shared" si="29"/>
        <v/>
      </c>
      <c r="W28" s="9" t="str">
        <f t="shared" si="29"/>
        <v/>
      </c>
      <c r="X28" s="9" t="str">
        <f t="shared" si="29"/>
        <v/>
      </c>
      <c r="Y28" s="9" t="str">
        <f t="shared" si="29"/>
        <v/>
      </c>
      <c r="Z28" s="9" t="str">
        <f t="shared" si="29"/>
        <v/>
      </c>
      <c r="AA28" s="9" t="str">
        <f t="shared" si="29"/>
        <v/>
      </c>
      <c r="AB28" s="9" t="str">
        <f t="shared" si="29"/>
        <v/>
      </c>
      <c r="AC28" s="9" t="str">
        <f t="shared" si="29"/>
        <v/>
      </c>
      <c r="AD28" s="9" t="str">
        <f t="shared" si="29"/>
        <v/>
      </c>
      <c r="AE28" s="9" t="str">
        <f t="shared" si="29"/>
        <v/>
      </c>
      <c r="AF28" s="9" t="str">
        <f t="shared" si="29"/>
        <v/>
      </c>
      <c r="AG28" s="9" t="str">
        <f t="shared" si="29"/>
        <v/>
      </c>
      <c r="AH28" s="9" t="str">
        <f t="shared" si="29"/>
        <v/>
      </c>
      <c r="AI28" s="9" t="str">
        <f t="shared" si="29"/>
        <v/>
      </c>
      <c r="AJ28" s="9" t="str">
        <f t="shared" si="29"/>
        <v/>
      </c>
      <c r="AK28" s="9" t="str">
        <f t="shared" si="29"/>
        <v/>
      </c>
      <c r="AL28" s="9" t="str">
        <f t="shared" si="29"/>
        <v/>
      </c>
      <c r="AM28" s="9" t="str">
        <f t="shared" si="29"/>
        <v/>
      </c>
      <c r="AN28" s="9" t="str">
        <f t="shared" si="29"/>
        <v/>
      </c>
      <c r="AO28" s="9" t="str">
        <f t="shared" si="29"/>
        <v/>
      </c>
      <c r="AP28" s="9" t="str">
        <f t="shared" si="29"/>
        <v/>
      </c>
      <c r="AQ28" s="9" t="str">
        <f t="shared" si="29"/>
        <v/>
      </c>
      <c r="AR28" s="9" t="str">
        <f t="shared" si="29"/>
        <v/>
      </c>
      <c r="AS28" s="9" t="str">
        <f t="shared" si="29"/>
        <v/>
      </c>
      <c r="AT28" s="9" t="str">
        <f t="shared" si="29"/>
        <v/>
      </c>
      <c r="AU28" s="9" t="str">
        <f t="shared" si="29"/>
        <v/>
      </c>
      <c r="AV28" s="9" t="str">
        <f t="shared" si="29"/>
        <v/>
      </c>
      <c r="AW28" s="9" t="str">
        <f t="shared" si="29"/>
        <v/>
      </c>
      <c r="AX28" s="9" t="str">
        <f t="shared" si="29"/>
        <v/>
      </c>
      <c r="AY28" s="9" t="str">
        <f t="shared" si="29"/>
        <v/>
      </c>
      <c r="AZ28" s="9" t="str">
        <f t="shared" si="29"/>
        <v/>
      </c>
      <c r="BA28" s="9" t="str">
        <f t="shared" si="29"/>
        <v/>
      </c>
      <c r="BB28" s="9" t="str">
        <f t="shared" si="29"/>
        <v/>
      </c>
      <c r="BC28" s="9" t="str">
        <f t="shared" si="29"/>
        <v/>
      </c>
      <c r="BD28" s="9" t="str">
        <f t="shared" si="29"/>
        <v/>
      </c>
      <c r="BE28" s="9" t="str">
        <f t="shared" si="29"/>
        <v/>
      </c>
      <c r="BF28" s="9" t="str">
        <f t="shared" si="29"/>
        <v/>
      </c>
      <c r="BG28" s="9" t="str">
        <f t="shared" si="29"/>
        <v/>
      </c>
      <c r="BH28" s="9" t="str">
        <f t="shared" si="29"/>
        <v/>
      </c>
      <c r="BI28" s="9" t="str">
        <f t="shared" si="29"/>
        <v/>
      </c>
      <c r="BJ28" s="9" t="str">
        <f t="shared" si="29"/>
        <v/>
      </c>
      <c r="BK28" s="9" t="str">
        <f t="shared" si="29"/>
        <v/>
      </c>
      <c r="BL28" s="9" t="str">
        <f t="shared" si="29"/>
        <v/>
      </c>
      <c r="BM28" s="9" t="str">
        <f t="shared" si="29"/>
        <v/>
      </c>
      <c r="BN28" s="9" t="str">
        <f t="shared" si="29"/>
        <v/>
      </c>
      <c r="BO28" s="9" t="str">
        <f t="shared" si="29"/>
        <v/>
      </c>
      <c r="BP28" s="9" t="str">
        <f t="shared" si="29"/>
        <v/>
      </c>
      <c r="BQ28" s="9" t="str">
        <f t="shared" si="29"/>
        <v/>
      </c>
      <c r="BR28" s="9" t="str">
        <f t="shared" si="29"/>
        <v/>
      </c>
      <c r="BS28" s="9" t="str">
        <f t="shared" si="29"/>
        <v/>
      </c>
      <c r="BT28" s="9" t="str">
        <f t="shared" si="29"/>
        <v/>
      </c>
      <c r="BU28" s="9" t="str">
        <f t="shared" si="29"/>
        <v/>
      </c>
      <c r="BV28" s="9" t="str">
        <f t="shared" si="29"/>
        <v/>
      </c>
      <c r="BW28" s="9" t="str">
        <f t="shared" si="29"/>
        <v/>
      </c>
      <c r="BX28" s="9" t="str">
        <f t="shared" si="29"/>
        <v/>
      </c>
      <c r="BY28" s="9" t="str">
        <f t="shared" si="29"/>
        <v/>
      </c>
      <c r="BZ28" s="9" t="str">
        <f t="shared" si="29"/>
        <v/>
      </c>
      <c r="CA28" s="9" t="str">
        <f t="shared" si="29"/>
        <v/>
      </c>
      <c r="CB28" s="9" t="str">
        <f t="shared" si="29"/>
        <v/>
      </c>
      <c r="CC28" s="9" t="str">
        <f t="shared" si="29"/>
        <v/>
      </c>
      <c r="CD28" s="9" t="str">
        <f t="shared" si="29"/>
        <v/>
      </c>
      <c r="CE28" s="9" t="str">
        <f t="shared" si="29"/>
        <v/>
      </c>
    </row>
    <row r="29" spans="2:83" ht="16.5">
      <c r="B29" s="48" t="s">
        <v>58</v>
      </c>
      <c r="C29" s="49" t="s">
        <v>59</v>
      </c>
      <c r="D29" s="3"/>
      <c r="E29" s="3"/>
      <c r="F29" s="3"/>
      <c r="G29" s="3"/>
      <c r="H29" s="6"/>
      <c r="I29" s="25"/>
      <c r="J29" s="22"/>
      <c r="K29" s="53"/>
      <c r="L29" s="53"/>
      <c r="M29" s="61">
        <f t="shared" si="2"/>
        <v>0</v>
      </c>
      <c r="N29" s="53"/>
      <c r="O29" s="53"/>
      <c r="P29" s="63"/>
      <c r="Q29" s="63"/>
      <c r="R29" s="28">
        <v>0</v>
      </c>
      <c r="S29" s="11" t="str">
        <f t="shared" ref="S29:AH32" si="30">IF(AND(($I29&lt;=S$6),($J29&gt;=S$6)),"M","")</f>
        <v/>
      </c>
      <c r="T29" s="11" t="str">
        <f t="shared" si="30"/>
        <v/>
      </c>
      <c r="U29" s="11" t="str">
        <f t="shared" si="30"/>
        <v/>
      </c>
      <c r="V29" s="11" t="str">
        <f t="shared" si="30"/>
        <v/>
      </c>
      <c r="W29" s="11" t="str">
        <f t="shared" si="30"/>
        <v/>
      </c>
      <c r="X29" s="18" t="str">
        <f t="shared" si="30"/>
        <v/>
      </c>
      <c r="Y29" s="18" t="str">
        <f t="shared" si="30"/>
        <v/>
      </c>
      <c r="Z29" s="18" t="str">
        <f t="shared" si="30"/>
        <v/>
      </c>
      <c r="AA29" s="18" t="str">
        <f t="shared" si="30"/>
        <v/>
      </c>
      <c r="AB29" s="18" t="str">
        <f t="shared" si="30"/>
        <v/>
      </c>
      <c r="AC29" s="11" t="str">
        <f t="shared" si="30"/>
        <v/>
      </c>
      <c r="AD29" s="11" t="str">
        <f t="shared" si="30"/>
        <v/>
      </c>
      <c r="AE29" s="11" t="str">
        <f t="shared" si="30"/>
        <v/>
      </c>
      <c r="AF29" s="11" t="str">
        <f t="shared" si="30"/>
        <v/>
      </c>
      <c r="AG29" s="11" t="str">
        <f t="shared" si="30"/>
        <v/>
      </c>
      <c r="AH29" s="18" t="str">
        <f t="shared" si="30"/>
        <v/>
      </c>
      <c r="AI29" s="18" t="str">
        <f t="shared" ref="AI29:AX32" si="31">IF(AND(($I29&lt;=AI$6),($J29&gt;=AI$6)),"M","")</f>
        <v/>
      </c>
      <c r="AJ29" s="18" t="str">
        <f t="shared" si="31"/>
        <v/>
      </c>
      <c r="AK29" s="18" t="str">
        <f t="shared" si="31"/>
        <v/>
      </c>
      <c r="AL29" s="18" t="str">
        <f t="shared" si="31"/>
        <v/>
      </c>
      <c r="AM29" s="11" t="str">
        <f t="shared" si="31"/>
        <v/>
      </c>
      <c r="AN29" s="11" t="str">
        <f t="shared" si="31"/>
        <v/>
      </c>
      <c r="AO29" s="11" t="str">
        <f t="shared" si="31"/>
        <v/>
      </c>
      <c r="AP29" s="11" t="str">
        <f t="shared" si="31"/>
        <v/>
      </c>
      <c r="AQ29" s="11" t="str">
        <f t="shared" si="31"/>
        <v/>
      </c>
      <c r="AR29" s="18" t="str">
        <f t="shared" si="31"/>
        <v/>
      </c>
      <c r="AS29" s="18" t="str">
        <f t="shared" si="31"/>
        <v/>
      </c>
      <c r="AT29" s="18" t="str">
        <f t="shared" si="31"/>
        <v/>
      </c>
      <c r="AU29" s="18" t="str">
        <f t="shared" si="31"/>
        <v/>
      </c>
      <c r="AV29" s="18" t="str">
        <f t="shared" si="31"/>
        <v/>
      </c>
      <c r="AW29" s="11" t="str">
        <f t="shared" si="31"/>
        <v/>
      </c>
      <c r="AX29" s="11" t="str">
        <f t="shared" si="31"/>
        <v/>
      </c>
      <c r="AY29" s="11" t="str">
        <f t="shared" ref="AY29:BN32" si="32">IF(AND(($I29&lt;=AY$6),($J29&gt;=AY$6)),"M","")</f>
        <v/>
      </c>
      <c r="AZ29" s="11" t="str">
        <f t="shared" si="32"/>
        <v/>
      </c>
      <c r="BA29" s="11" t="str">
        <f t="shared" si="32"/>
        <v/>
      </c>
      <c r="BB29" s="18" t="str">
        <f t="shared" si="32"/>
        <v/>
      </c>
      <c r="BC29" s="18" t="str">
        <f t="shared" si="32"/>
        <v/>
      </c>
      <c r="BD29" s="18" t="str">
        <f t="shared" si="32"/>
        <v/>
      </c>
      <c r="BE29" s="18" t="str">
        <f t="shared" si="32"/>
        <v/>
      </c>
      <c r="BF29" s="18" t="str">
        <f t="shared" si="32"/>
        <v/>
      </c>
      <c r="BG29" s="11" t="str">
        <f t="shared" si="32"/>
        <v/>
      </c>
      <c r="BH29" s="11" t="str">
        <f t="shared" si="32"/>
        <v/>
      </c>
      <c r="BI29" s="11" t="str">
        <f t="shared" si="32"/>
        <v/>
      </c>
      <c r="BJ29" s="11" t="str">
        <f t="shared" si="32"/>
        <v/>
      </c>
      <c r="BK29" s="11" t="str">
        <f t="shared" si="32"/>
        <v/>
      </c>
      <c r="BL29" s="18" t="str">
        <f t="shared" si="32"/>
        <v/>
      </c>
      <c r="BM29" s="18" t="str">
        <f t="shared" si="32"/>
        <v/>
      </c>
      <c r="BN29" s="18" t="str">
        <f t="shared" si="32"/>
        <v/>
      </c>
      <c r="BO29" s="18" t="str">
        <f t="shared" ref="BO29:CD32" si="33">IF(AND(($I29&lt;=BO$6),($J29&gt;=BO$6)),"M","")</f>
        <v/>
      </c>
      <c r="BP29" s="18" t="str">
        <f t="shared" si="33"/>
        <v/>
      </c>
      <c r="BQ29" s="11" t="str">
        <f t="shared" si="33"/>
        <v/>
      </c>
      <c r="BR29" s="11" t="str">
        <f t="shared" si="33"/>
        <v/>
      </c>
      <c r="BS29" s="11" t="str">
        <f t="shared" si="33"/>
        <v/>
      </c>
      <c r="BT29" s="11" t="str">
        <f t="shared" si="33"/>
        <v/>
      </c>
      <c r="BU29" s="11" t="str">
        <f t="shared" si="33"/>
        <v/>
      </c>
      <c r="BV29" s="18" t="str">
        <f t="shared" si="33"/>
        <v/>
      </c>
      <c r="BW29" s="18" t="str">
        <f t="shared" si="33"/>
        <v/>
      </c>
      <c r="BX29" s="18" t="str">
        <f t="shared" si="33"/>
        <v/>
      </c>
      <c r="BY29" s="18" t="str">
        <f t="shared" si="33"/>
        <v/>
      </c>
      <c r="BZ29" s="18" t="str">
        <f t="shared" si="33"/>
        <v/>
      </c>
      <c r="CA29" s="11" t="str">
        <f t="shared" si="33"/>
        <v/>
      </c>
      <c r="CB29" s="11" t="str">
        <f t="shared" si="33"/>
        <v/>
      </c>
      <c r="CC29" s="11" t="str">
        <f t="shared" si="33"/>
        <v/>
      </c>
      <c r="CD29" s="11" t="str">
        <f t="shared" si="33"/>
        <v/>
      </c>
      <c r="CE29" s="11" t="str">
        <f t="shared" ref="CE29:CE34" si="34">IF(AND(($I29&lt;=CE$6),($J29&gt;=CE$6)),"M","")</f>
        <v/>
      </c>
    </row>
    <row r="30" spans="2:83" ht="16.5">
      <c r="B30" s="48" t="s">
        <v>58</v>
      </c>
      <c r="C30" s="49" t="s">
        <v>59</v>
      </c>
      <c r="D30" s="3"/>
      <c r="E30" s="3"/>
      <c r="F30" s="3"/>
      <c r="G30" s="3"/>
      <c r="H30" s="6"/>
      <c r="I30" s="25"/>
      <c r="J30" s="22"/>
      <c r="K30" s="53"/>
      <c r="L30" s="53"/>
      <c r="M30" s="61">
        <f t="shared" si="2"/>
        <v>0</v>
      </c>
      <c r="N30" s="53"/>
      <c r="O30" s="53"/>
      <c r="P30" s="63"/>
      <c r="Q30" s="63"/>
      <c r="R30" s="28">
        <v>0</v>
      </c>
      <c r="S30" s="11" t="str">
        <f t="shared" si="22"/>
        <v/>
      </c>
      <c r="T30" s="11" t="str">
        <f t="shared" si="30"/>
        <v/>
      </c>
      <c r="U30" s="11" t="str">
        <f t="shared" si="30"/>
        <v/>
      </c>
      <c r="V30" s="11" t="str">
        <f t="shared" si="30"/>
        <v/>
      </c>
      <c r="W30" s="11" t="str">
        <f t="shared" si="30"/>
        <v/>
      </c>
      <c r="X30" s="18" t="str">
        <f t="shared" si="30"/>
        <v/>
      </c>
      <c r="Y30" s="18" t="str">
        <f t="shared" si="30"/>
        <v/>
      </c>
      <c r="Z30" s="18" t="str">
        <f t="shared" si="30"/>
        <v/>
      </c>
      <c r="AA30" s="18" t="str">
        <f t="shared" si="30"/>
        <v/>
      </c>
      <c r="AB30" s="18" t="str">
        <f t="shared" si="30"/>
        <v/>
      </c>
      <c r="AC30" s="11" t="str">
        <f t="shared" si="30"/>
        <v/>
      </c>
      <c r="AD30" s="11" t="str">
        <f t="shared" si="30"/>
        <v/>
      </c>
      <c r="AE30" s="11" t="str">
        <f t="shared" si="30"/>
        <v/>
      </c>
      <c r="AF30" s="11" t="str">
        <f t="shared" si="30"/>
        <v/>
      </c>
      <c r="AG30" s="11" t="str">
        <f t="shared" si="30"/>
        <v/>
      </c>
      <c r="AH30" s="18" t="str">
        <f t="shared" si="30"/>
        <v/>
      </c>
      <c r="AI30" s="18" t="str">
        <f t="shared" si="31"/>
        <v/>
      </c>
      <c r="AJ30" s="18" t="str">
        <f t="shared" si="31"/>
        <v/>
      </c>
      <c r="AK30" s="18" t="str">
        <f t="shared" si="31"/>
        <v/>
      </c>
      <c r="AL30" s="18" t="str">
        <f t="shared" si="31"/>
        <v/>
      </c>
      <c r="AM30" s="11" t="str">
        <f t="shared" si="31"/>
        <v/>
      </c>
      <c r="AN30" s="11" t="str">
        <f t="shared" si="31"/>
        <v/>
      </c>
      <c r="AO30" s="11" t="str">
        <f t="shared" si="31"/>
        <v/>
      </c>
      <c r="AP30" s="11" t="str">
        <f t="shared" si="31"/>
        <v/>
      </c>
      <c r="AQ30" s="11" t="str">
        <f t="shared" si="31"/>
        <v/>
      </c>
      <c r="AR30" s="18" t="str">
        <f t="shared" si="31"/>
        <v/>
      </c>
      <c r="AS30" s="18" t="str">
        <f t="shared" si="31"/>
        <v/>
      </c>
      <c r="AT30" s="18" t="str">
        <f t="shared" si="31"/>
        <v/>
      </c>
      <c r="AU30" s="18" t="str">
        <f t="shared" si="31"/>
        <v/>
      </c>
      <c r="AV30" s="18" t="str">
        <f t="shared" si="31"/>
        <v/>
      </c>
      <c r="AW30" s="11" t="str">
        <f t="shared" si="31"/>
        <v/>
      </c>
      <c r="AX30" s="11" t="str">
        <f t="shared" si="31"/>
        <v/>
      </c>
      <c r="AY30" s="11" t="str">
        <f t="shared" si="32"/>
        <v/>
      </c>
      <c r="AZ30" s="11" t="str">
        <f t="shared" si="32"/>
        <v/>
      </c>
      <c r="BA30" s="11" t="str">
        <f t="shared" si="32"/>
        <v/>
      </c>
      <c r="BB30" s="18" t="str">
        <f t="shared" si="32"/>
        <v/>
      </c>
      <c r="BC30" s="18" t="str">
        <f t="shared" si="32"/>
        <v/>
      </c>
      <c r="BD30" s="18" t="str">
        <f t="shared" si="32"/>
        <v/>
      </c>
      <c r="BE30" s="18" t="str">
        <f t="shared" si="32"/>
        <v/>
      </c>
      <c r="BF30" s="18" t="str">
        <f t="shared" si="32"/>
        <v/>
      </c>
      <c r="BG30" s="11" t="str">
        <f t="shared" si="32"/>
        <v/>
      </c>
      <c r="BH30" s="11" t="str">
        <f t="shared" si="32"/>
        <v/>
      </c>
      <c r="BI30" s="11" t="str">
        <f t="shared" si="32"/>
        <v/>
      </c>
      <c r="BJ30" s="11" t="str">
        <f t="shared" si="32"/>
        <v/>
      </c>
      <c r="BK30" s="11" t="str">
        <f t="shared" si="32"/>
        <v/>
      </c>
      <c r="BL30" s="18" t="str">
        <f t="shared" si="32"/>
        <v/>
      </c>
      <c r="BM30" s="18" t="str">
        <f t="shared" si="32"/>
        <v/>
      </c>
      <c r="BN30" s="18" t="str">
        <f t="shared" si="32"/>
        <v/>
      </c>
      <c r="BO30" s="18" t="str">
        <f t="shared" si="33"/>
        <v/>
      </c>
      <c r="BP30" s="18" t="str">
        <f t="shared" si="33"/>
        <v/>
      </c>
      <c r="BQ30" s="11" t="str">
        <f t="shared" si="33"/>
        <v/>
      </c>
      <c r="BR30" s="11" t="str">
        <f t="shared" si="33"/>
        <v/>
      </c>
      <c r="BS30" s="11" t="str">
        <f t="shared" si="33"/>
        <v/>
      </c>
      <c r="BT30" s="11" t="str">
        <f t="shared" si="33"/>
        <v/>
      </c>
      <c r="BU30" s="11" t="str">
        <f t="shared" si="33"/>
        <v/>
      </c>
      <c r="BV30" s="18" t="str">
        <f t="shared" si="33"/>
        <v/>
      </c>
      <c r="BW30" s="18" t="str">
        <f t="shared" si="33"/>
        <v/>
      </c>
      <c r="BX30" s="18" t="str">
        <f t="shared" si="33"/>
        <v/>
      </c>
      <c r="BY30" s="18" t="str">
        <f t="shared" si="33"/>
        <v/>
      </c>
      <c r="BZ30" s="18" t="str">
        <f t="shared" si="33"/>
        <v/>
      </c>
      <c r="CA30" s="11" t="str">
        <f t="shared" si="33"/>
        <v/>
      </c>
      <c r="CB30" s="11" t="str">
        <f t="shared" si="33"/>
        <v/>
      </c>
      <c r="CC30" s="11" t="str">
        <f t="shared" si="33"/>
        <v/>
      </c>
      <c r="CD30" s="11" t="str">
        <f t="shared" si="33"/>
        <v/>
      </c>
      <c r="CE30" s="11" t="str">
        <f t="shared" si="34"/>
        <v/>
      </c>
    </row>
    <row r="31" spans="2:83" ht="16.5">
      <c r="B31" s="48" t="s">
        <v>58</v>
      </c>
      <c r="C31" s="49" t="s">
        <v>59</v>
      </c>
      <c r="D31" s="3"/>
      <c r="E31" s="3"/>
      <c r="F31" s="3"/>
      <c r="G31" s="3"/>
      <c r="H31" s="6"/>
      <c r="I31" s="25"/>
      <c r="J31" s="22"/>
      <c r="K31" s="53"/>
      <c r="L31" s="53"/>
      <c r="M31" s="61">
        <f t="shared" si="2"/>
        <v>0</v>
      </c>
      <c r="N31" s="53"/>
      <c r="O31" s="53"/>
      <c r="P31" s="63"/>
      <c r="Q31" s="63"/>
      <c r="R31" s="28">
        <v>0</v>
      </c>
      <c r="S31" s="11" t="str">
        <f t="shared" si="22"/>
        <v/>
      </c>
      <c r="T31" s="11" t="str">
        <f t="shared" si="30"/>
        <v/>
      </c>
      <c r="U31" s="11" t="str">
        <f t="shared" si="30"/>
        <v/>
      </c>
      <c r="V31" s="11" t="str">
        <f t="shared" si="30"/>
        <v/>
      </c>
      <c r="W31" s="11" t="str">
        <f t="shared" si="30"/>
        <v/>
      </c>
      <c r="X31" s="18" t="str">
        <f t="shared" si="30"/>
        <v/>
      </c>
      <c r="Y31" s="18" t="str">
        <f t="shared" si="30"/>
        <v/>
      </c>
      <c r="Z31" s="18" t="str">
        <f t="shared" si="30"/>
        <v/>
      </c>
      <c r="AA31" s="18" t="str">
        <f t="shared" si="30"/>
        <v/>
      </c>
      <c r="AB31" s="18" t="str">
        <f t="shared" si="30"/>
        <v/>
      </c>
      <c r="AC31" s="11" t="str">
        <f t="shared" si="30"/>
        <v/>
      </c>
      <c r="AD31" s="11" t="str">
        <f t="shared" si="30"/>
        <v/>
      </c>
      <c r="AE31" s="11" t="str">
        <f t="shared" si="30"/>
        <v/>
      </c>
      <c r="AF31" s="11" t="str">
        <f t="shared" si="30"/>
        <v/>
      </c>
      <c r="AG31" s="11" t="str">
        <f t="shared" si="30"/>
        <v/>
      </c>
      <c r="AH31" s="18" t="str">
        <f t="shared" si="30"/>
        <v/>
      </c>
      <c r="AI31" s="18" t="str">
        <f t="shared" si="31"/>
        <v/>
      </c>
      <c r="AJ31" s="18" t="str">
        <f t="shared" si="31"/>
        <v/>
      </c>
      <c r="AK31" s="18" t="str">
        <f t="shared" si="31"/>
        <v/>
      </c>
      <c r="AL31" s="18" t="str">
        <f t="shared" si="31"/>
        <v/>
      </c>
      <c r="AM31" s="11" t="str">
        <f t="shared" si="31"/>
        <v/>
      </c>
      <c r="AN31" s="11" t="str">
        <f t="shared" si="31"/>
        <v/>
      </c>
      <c r="AO31" s="11" t="str">
        <f t="shared" si="31"/>
        <v/>
      </c>
      <c r="AP31" s="11" t="str">
        <f t="shared" si="31"/>
        <v/>
      </c>
      <c r="AQ31" s="11" t="str">
        <f t="shared" si="31"/>
        <v/>
      </c>
      <c r="AR31" s="18" t="str">
        <f t="shared" si="31"/>
        <v/>
      </c>
      <c r="AS31" s="18" t="str">
        <f t="shared" si="31"/>
        <v/>
      </c>
      <c r="AT31" s="18" t="str">
        <f t="shared" si="31"/>
        <v/>
      </c>
      <c r="AU31" s="18" t="str">
        <f t="shared" si="31"/>
        <v/>
      </c>
      <c r="AV31" s="18" t="str">
        <f t="shared" si="31"/>
        <v/>
      </c>
      <c r="AW31" s="11" t="str">
        <f t="shared" si="31"/>
        <v/>
      </c>
      <c r="AX31" s="11" t="str">
        <f t="shared" si="31"/>
        <v/>
      </c>
      <c r="AY31" s="11" t="str">
        <f t="shared" si="32"/>
        <v/>
      </c>
      <c r="AZ31" s="11" t="str">
        <f t="shared" si="32"/>
        <v/>
      </c>
      <c r="BA31" s="11" t="str">
        <f t="shared" si="32"/>
        <v/>
      </c>
      <c r="BB31" s="18" t="str">
        <f t="shared" si="32"/>
        <v/>
      </c>
      <c r="BC31" s="18" t="str">
        <f t="shared" si="32"/>
        <v/>
      </c>
      <c r="BD31" s="18" t="str">
        <f t="shared" si="32"/>
        <v/>
      </c>
      <c r="BE31" s="18" t="str">
        <f t="shared" si="32"/>
        <v/>
      </c>
      <c r="BF31" s="18" t="str">
        <f t="shared" si="32"/>
        <v/>
      </c>
      <c r="BG31" s="11" t="str">
        <f t="shared" si="32"/>
        <v/>
      </c>
      <c r="BH31" s="11" t="str">
        <f t="shared" si="32"/>
        <v/>
      </c>
      <c r="BI31" s="11" t="str">
        <f t="shared" si="32"/>
        <v/>
      </c>
      <c r="BJ31" s="11" t="str">
        <f t="shared" si="32"/>
        <v/>
      </c>
      <c r="BK31" s="11" t="str">
        <f t="shared" si="32"/>
        <v/>
      </c>
      <c r="BL31" s="18" t="str">
        <f t="shared" si="32"/>
        <v/>
      </c>
      <c r="BM31" s="18" t="str">
        <f t="shared" si="32"/>
        <v/>
      </c>
      <c r="BN31" s="18" t="str">
        <f t="shared" si="32"/>
        <v/>
      </c>
      <c r="BO31" s="18" t="str">
        <f t="shared" si="33"/>
        <v/>
      </c>
      <c r="BP31" s="18" t="str">
        <f t="shared" si="33"/>
        <v/>
      </c>
      <c r="BQ31" s="11" t="str">
        <f t="shared" si="33"/>
        <v/>
      </c>
      <c r="BR31" s="11" t="str">
        <f t="shared" si="33"/>
        <v/>
      </c>
      <c r="BS31" s="11" t="str">
        <f t="shared" si="33"/>
        <v/>
      </c>
      <c r="BT31" s="11" t="str">
        <f t="shared" si="33"/>
        <v/>
      </c>
      <c r="BU31" s="11" t="str">
        <f t="shared" si="33"/>
        <v/>
      </c>
      <c r="BV31" s="18" t="str">
        <f t="shared" si="33"/>
        <v/>
      </c>
      <c r="BW31" s="18" t="str">
        <f t="shared" si="33"/>
        <v/>
      </c>
      <c r="BX31" s="18" t="str">
        <f t="shared" si="33"/>
        <v/>
      </c>
      <c r="BY31" s="18" t="str">
        <f t="shared" si="33"/>
        <v/>
      </c>
      <c r="BZ31" s="18" t="str">
        <f t="shared" si="33"/>
        <v/>
      </c>
      <c r="CA31" s="11" t="str">
        <f t="shared" si="33"/>
        <v/>
      </c>
      <c r="CB31" s="11" t="str">
        <f t="shared" si="33"/>
        <v/>
      </c>
      <c r="CC31" s="11" t="str">
        <f t="shared" si="33"/>
        <v/>
      </c>
      <c r="CD31" s="11" t="str">
        <f t="shared" si="33"/>
        <v/>
      </c>
      <c r="CE31" s="11" t="str">
        <f t="shared" si="34"/>
        <v/>
      </c>
    </row>
    <row r="32" spans="2:83" ht="16.5">
      <c r="B32" s="48" t="s">
        <v>58</v>
      </c>
      <c r="C32" s="49" t="s">
        <v>59</v>
      </c>
      <c r="D32" s="3"/>
      <c r="E32" s="3"/>
      <c r="F32" s="3"/>
      <c r="G32" s="3"/>
      <c r="H32" s="6"/>
      <c r="I32" s="25"/>
      <c r="J32" s="22"/>
      <c r="K32" s="53"/>
      <c r="L32" s="53"/>
      <c r="M32" s="61">
        <f t="shared" si="2"/>
        <v>0</v>
      </c>
      <c r="N32" s="53"/>
      <c r="O32" s="53"/>
      <c r="P32" s="63"/>
      <c r="Q32" s="63"/>
      <c r="R32" s="28">
        <v>0</v>
      </c>
      <c r="S32" s="11" t="str">
        <f t="shared" si="22"/>
        <v/>
      </c>
      <c r="T32" s="11" t="str">
        <f t="shared" si="30"/>
        <v/>
      </c>
      <c r="U32" s="11" t="str">
        <f t="shared" si="30"/>
        <v/>
      </c>
      <c r="V32" s="11" t="str">
        <f t="shared" si="30"/>
        <v/>
      </c>
      <c r="W32" s="11" t="str">
        <f t="shared" si="30"/>
        <v/>
      </c>
      <c r="X32" s="18" t="str">
        <f t="shared" si="30"/>
        <v/>
      </c>
      <c r="Y32" s="18" t="str">
        <f t="shared" si="30"/>
        <v/>
      </c>
      <c r="Z32" s="18" t="str">
        <f t="shared" si="30"/>
        <v/>
      </c>
      <c r="AA32" s="18" t="str">
        <f t="shared" si="30"/>
        <v/>
      </c>
      <c r="AB32" s="18" t="str">
        <f t="shared" si="30"/>
        <v/>
      </c>
      <c r="AC32" s="11" t="str">
        <f t="shared" si="30"/>
        <v/>
      </c>
      <c r="AD32" s="11" t="str">
        <f t="shared" si="30"/>
        <v/>
      </c>
      <c r="AE32" s="11" t="str">
        <f t="shared" si="30"/>
        <v/>
      </c>
      <c r="AF32" s="11" t="str">
        <f t="shared" si="30"/>
        <v/>
      </c>
      <c r="AG32" s="11" t="str">
        <f t="shared" si="30"/>
        <v/>
      </c>
      <c r="AH32" s="18" t="str">
        <f t="shared" si="30"/>
        <v/>
      </c>
      <c r="AI32" s="18" t="str">
        <f t="shared" si="31"/>
        <v/>
      </c>
      <c r="AJ32" s="18" t="str">
        <f t="shared" si="31"/>
        <v/>
      </c>
      <c r="AK32" s="18" t="str">
        <f t="shared" si="31"/>
        <v/>
      </c>
      <c r="AL32" s="18" t="str">
        <f t="shared" si="31"/>
        <v/>
      </c>
      <c r="AM32" s="11" t="str">
        <f t="shared" si="31"/>
        <v/>
      </c>
      <c r="AN32" s="11" t="str">
        <f t="shared" si="31"/>
        <v/>
      </c>
      <c r="AO32" s="11" t="str">
        <f t="shared" si="31"/>
        <v/>
      </c>
      <c r="AP32" s="11" t="str">
        <f t="shared" si="31"/>
        <v/>
      </c>
      <c r="AQ32" s="11" t="str">
        <f t="shared" si="31"/>
        <v/>
      </c>
      <c r="AR32" s="18" t="str">
        <f t="shared" si="31"/>
        <v/>
      </c>
      <c r="AS32" s="18" t="str">
        <f t="shared" si="31"/>
        <v/>
      </c>
      <c r="AT32" s="18" t="str">
        <f t="shared" si="31"/>
        <v/>
      </c>
      <c r="AU32" s="18" t="str">
        <f t="shared" si="31"/>
        <v/>
      </c>
      <c r="AV32" s="18" t="str">
        <f t="shared" si="31"/>
        <v/>
      </c>
      <c r="AW32" s="11" t="str">
        <f t="shared" si="31"/>
        <v/>
      </c>
      <c r="AX32" s="11" t="str">
        <f t="shared" si="31"/>
        <v/>
      </c>
      <c r="AY32" s="11" t="str">
        <f t="shared" si="32"/>
        <v/>
      </c>
      <c r="AZ32" s="11" t="str">
        <f t="shared" si="32"/>
        <v/>
      </c>
      <c r="BA32" s="11" t="str">
        <f t="shared" si="32"/>
        <v/>
      </c>
      <c r="BB32" s="18" t="str">
        <f t="shared" si="32"/>
        <v/>
      </c>
      <c r="BC32" s="18" t="str">
        <f t="shared" si="32"/>
        <v/>
      </c>
      <c r="BD32" s="18" t="str">
        <f t="shared" si="32"/>
        <v/>
      </c>
      <c r="BE32" s="18" t="str">
        <f t="shared" si="32"/>
        <v/>
      </c>
      <c r="BF32" s="18" t="str">
        <f t="shared" si="32"/>
        <v/>
      </c>
      <c r="BG32" s="11" t="str">
        <f t="shared" si="32"/>
        <v/>
      </c>
      <c r="BH32" s="11" t="str">
        <f t="shared" si="32"/>
        <v/>
      </c>
      <c r="BI32" s="11" t="str">
        <f t="shared" si="32"/>
        <v/>
      </c>
      <c r="BJ32" s="11" t="str">
        <f t="shared" si="32"/>
        <v/>
      </c>
      <c r="BK32" s="11" t="str">
        <f t="shared" si="32"/>
        <v/>
      </c>
      <c r="BL32" s="18" t="str">
        <f t="shared" si="32"/>
        <v/>
      </c>
      <c r="BM32" s="18" t="str">
        <f t="shared" si="32"/>
        <v/>
      </c>
      <c r="BN32" s="18" t="str">
        <f t="shared" si="32"/>
        <v/>
      </c>
      <c r="BO32" s="18" t="str">
        <f t="shared" si="33"/>
        <v/>
      </c>
      <c r="BP32" s="18" t="str">
        <f t="shared" si="33"/>
        <v/>
      </c>
      <c r="BQ32" s="11" t="str">
        <f t="shared" si="33"/>
        <v/>
      </c>
      <c r="BR32" s="11" t="str">
        <f t="shared" si="33"/>
        <v/>
      </c>
      <c r="BS32" s="11" t="str">
        <f t="shared" si="33"/>
        <v/>
      </c>
      <c r="BT32" s="11" t="str">
        <f t="shared" si="33"/>
        <v/>
      </c>
      <c r="BU32" s="11" t="str">
        <f t="shared" si="33"/>
        <v/>
      </c>
      <c r="BV32" s="18" t="str">
        <f t="shared" si="33"/>
        <v/>
      </c>
      <c r="BW32" s="18" t="str">
        <f t="shared" si="33"/>
        <v/>
      </c>
      <c r="BX32" s="18" t="str">
        <f t="shared" si="33"/>
        <v/>
      </c>
      <c r="BY32" s="18" t="str">
        <f t="shared" si="33"/>
        <v/>
      </c>
      <c r="BZ32" s="18" t="str">
        <f t="shared" si="33"/>
        <v/>
      </c>
      <c r="CA32" s="11" t="str">
        <f t="shared" si="33"/>
        <v/>
      </c>
      <c r="CB32" s="11" t="str">
        <f t="shared" si="33"/>
        <v/>
      </c>
      <c r="CC32" s="11" t="str">
        <f t="shared" si="33"/>
        <v/>
      </c>
      <c r="CD32" s="11" t="str">
        <f t="shared" si="33"/>
        <v/>
      </c>
      <c r="CE32" s="11" t="str">
        <f t="shared" si="34"/>
        <v/>
      </c>
    </row>
    <row r="33" spans="2:83" ht="16.5">
      <c r="B33" s="48" t="s">
        <v>58</v>
      </c>
      <c r="C33" s="49" t="s">
        <v>59</v>
      </c>
      <c r="D33" s="3"/>
      <c r="E33" s="3"/>
      <c r="F33" s="3"/>
      <c r="G33" s="3"/>
      <c r="H33" s="6"/>
      <c r="I33" s="25"/>
      <c r="J33" s="22"/>
      <c r="K33" s="53"/>
      <c r="L33" s="53"/>
      <c r="M33" s="61">
        <f t="shared" si="2"/>
        <v>0</v>
      </c>
      <c r="N33" s="53"/>
      <c r="O33" s="53"/>
      <c r="P33" s="63"/>
      <c r="Q33" s="63"/>
      <c r="R33" s="28">
        <v>0</v>
      </c>
      <c r="S33" s="11" t="str">
        <f t="shared" si="22"/>
        <v/>
      </c>
      <c r="T33" s="11" t="str">
        <f t="shared" si="22"/>
        <v/>
      </c>
      <c r="U33" s="11" t="str">
        <f t="shared" si="22"/>
        <v/>
      </c>
      <c r="V33" s="11" t="str">
        <f t="shared" si="22"/>
        <v/>
      </c>
      <c r="W33" s="11" t="str">
        <f t="shared" si="22"/>
        <v/>
      </c>
      <c r="X33" s="18" t="str">
        <f t="shared" si="22"/>
        <v/>
      </c>
      <c r="Y33" s="18" t="str">
        <f t="shared" si="22"/>
        <v/>
      </c>
      <c r="Z33" s="18" t="str">
        <f t="shared" si="22"/>
        <v/>
      </c>
      <c r="AA33" s="18" t="str">
        <f t="shared" si="22"/>
        <v/>
      </c>
      <c r="AB33" s="18" t="str">
        <f t="shared" si="22"/>
        <v/>
      </c>
      <c r="AC33" s="11" t="str">
        <f t="shared" si="22"/>
        <v/>
      </c>
      <c r="AD33" s="11" t="str">
        <f t="shared" si="22"/>
        <v/>
      </c>
      <c r="AE33" s="11" t="str">
        <f t="shared" si="22"/>
        <v/>
      </c>
      <c r="AF33" s="11" t="str">
        <f t="shared" si="22"/>
        <v/>
      </c>
      <c r="AG33" s="11" t="str">
        <f t="shared" si="22"/>
        <v/>
      </c>
      <c r="AH33" s="18" t="str">
        <f t="shared" si="22"/>
        <v/>
      </c>
      <c r="AI33" s="18" t="str">
        <f t="shared" si="23"/>
        <v/>
      </c>
      <c r="AJ33" s="18" t="str">
        <f t="shared" si="23"/>
        <v/>
      </c>
      <c r="AK33" s="18" t="str">
        <f t="shared" si="23"/>
        <v/>
      </c>
      <c r="AL33" s="18" t="str">
        <f t="shared" si="23"/>
        <v/>
      </c>
      <c r="AM33" s="11" t="str">
        <f t="shared" si="23"/>
        <v/>
      </c>
      <c r="AN33" s="11" t="str">
        <f t="shared" si="23"/>
        <v/>
      </c>
      <c r="AO33" s="11" t="str">
        <f t="shared" si="23"/>
        <v/>
      </c>
      <c r="AP33" s="11" t="str">
        <f t="shared" si="23"/>
        <v/>
      </c>
      <c r="AQ33" s="11" t="str">
        <f t="shared" si="23"/>
        <v/>
      </c>
      <c r="AR33" s="18" t="str">
        <f t="shared" si="23"/>
        <v/>
      </c>
      <c r="AS33" s="18" t="str">
        <f t="shared" si="23"/>
        <v/>
      </c>
      <c r="AT33" s="18" t="str">
        <f t="shared" si="23"/>
        <v/>
      </c>
      <c r="AU33" s="18" t="str">
        <f t="shared" si="23"/>
        <v/>
      </c>
      <c r="AV33" s="18" t="str">
        <f t="shared" si="23"/>
        <v/>
      </c>
      <c r="AW33" s="11" t="str">
        <f t="shared" si="23"/>
        <v/>
      </c>
      <c r="AX33" s="11" t="str">
        <f t="shared" si="23"/>
        <v/>
      </c>
      <c r="AY33" s="11" t="str">
        <f t="shared" si="24"/>
        <v/>
      </c>
      <c r="AZ33" s="11" t="str">
        <f t="shared" si="24"/>
        <v/>
      </c>
      <c r="BA33" s="11" t="str">
        <f t="shared" si="24"/>
        <v/>
      </c>
      <c r="BB33" s="18" t="str">
        <f t="shared" si="24"/>
        <v/>
      </c>
      <c r="BC33" s="18" t="str">
        <f t="shared" si="24"/>
        <v/>
      </c>
      <c r="BD33" s="18" t="str">
        <f t="shared" si="24"/>
        <v/>
      </c>
      <c r="BE33" s="18" t="str">
        <f t="shared" si="24"/>
        <v/>
      </c>
      <c r="BF33" s="18" t="str">
        <f t="shared" si="24"/>
        <v/>
      </c>
      <c r="BG33" s="11" t="str">
        <f t="shared" si="24"/>
        <v/>
      </c>
      <c r="BH33" s="11" t="str">
        <f t="shared" si="24"/>
        <v/>
      </c>
      <c r="BI33" s="11" t="str">
        <f t="shared" si="24"/>
        <v/>
      </c>
      <c r="BJ33" s="11" t="str">
        <f t="shared" si="24"/>
        <v/>
      </c>
      <c r="BK33" s="11" t="str">
        <f t="shared" si="24"/>
        <v/>
      </c>
      <c r="BL33" s="18" t="str">
        <f t="shared" si="24"/>
        <v/>
      </c>
      <c r="BM33" s="18" t="str">
        <f t="shared" si="24"/>
        <v/>
      </c>
      <c r="BN33" s="18" t="str">
        <f t="shared" si="24"/>
        <v/>
      </c>
      <c r="BO33" s="18" t="str">
        <f t="shared" si="25"/>
        <v/>
      </c>
      <c r="BP33" s="18" t="str">
        <f t="shared" si="25"/>
        <v/>
      </c>
      <c r="BQ33" s="11" t="str">
        <f t="shared" si="25"/>
        <v/>
      </c>
      <c r="BR33" s="11" t="str">
        <f t="shared" si="25"/>
        <v/>
      </c>
      <c r="BS33" s="11" t="str">
        <f t="shared" si="25"/>
        <v/>
      </c>
      <c r="BT33" s="11" t="str">
        <f t="shared" si="25"/>
        <v/>
      </c>
      <c r="BU33" s="11" t="str">
        <f t="shared" si="25"/>
        <v/>
      </c>
      <c r="BV33" s="18" t="str">
        <f t="shared" si="25"/>
        <v/>
      </c>
      <c r="BW33" s="18" t="str">
        <f t="shared" si="25"/>
        <v/>
      </c>
      <c r="BX33" s="18" t="str">
        <f t="shared" si="25"/>
        <v/>
      </c>
      <c r="BY33" s="18" t="str">
        <f t="shared" si="25"/>
        <v/>
      </c>
      <c r="BZ33" s="18" t="str">
        <f t="shared" si="25"/>
        <v/>
      </c>
      <c r="CA33" s="11" t="str">
        <f t="shared" si="25"/>
        <v/>
      </c>
      <c r="CB33" s="11" t="str">
        <f t="shared" si="25"/>
        <v/>
      </c>
      <c r="CC33" s="11" t="str">
        <f t="shared" si="25"/>
        <v/>
      </c>
      <c r="CD33" s="11" t="str">
        <f t="shared" si="25"/>
        <v/>
      </c>
      <c r="CE33" s="11" t="str">
        <f t="shared" si="34"/>
        <v/>
      </c>
    </row>
    <row r="34" spans="2:83" ht="16.5">
      <c r="B34" s="48" t="s">
        <v>58</v>
      </c>
      <c r="C34" s="49" t="s">
        <v>59</v>
      </c>
      <c r="D34" s="3"/>
      <c r="E34" s="3"/>
      <c r="F34" s="3"/>
      <c r="G34" s="3"/>
      <c r="H34" s="6"/>
      <c r="I34" s="25"/>
      <c r="J34" s="22"/>
      <c r="K34" s="53"/>
      <c r="L34" s="53"/>
      <c r="M34" s="61">
        <f t="shared" si="2"/>
        <v>0</v>
      </c>
      <c r="N34" s="53"/>
      <c r="O34" s="53"/>
      <c r="P34" s="63"/>
      <c r="Q34" s="63"/>
      <c r="R34" s="28">
        <v>0</v>
      </c>
      <c r="S34" s="11" t="str">
        <f t="shared" si="22"/>
        <v/>
      </c>
      <c r="T34" s="11" t="str">
        <f t="shared" si="22"/>
        <v/>
      </c>
      <c r="U34" s="11" t="str">
        <f t="shared" si="22"/>
        <v/>
      </c>
      <c r="V34" s="11" t="str">
        <f t="shared" si="22"/>
        <v/>
      </c>
      <c r="W34" s="11" t="str">
        <f t="shared" si="22"/>
        <v/>
      </c>
      <c r="X34" s="18" t="str">
        <f t="shared" si="22"/>
        <v/>
      </c>
      <c r="Y34" s="18" t="str">
        <f t="shared" si="22"/>
        <v/>
      </c>
      <c r="Z34" s="18" t="str">
        <f t="shared" si="22"/>
        <v/>
      </c>
      <c r="AA34" s="18" t="str">
        <f t="shared" si="22"/>
        <v/>
      </c>
      <c r="AB34" s="18" t="str">
        <f t="shared" si="22"/>
        <v/>
      </c>
      <c r="AC34" s="11" t="str">
        <f t="shared" si="22"/>
        <v/>
      </c>
      <c r="AD34" s="11" t="str">
        <f t="shared" si="22"/>
        <v/>
      </c>
      <c r="AE34" s="11" t="str">
        <f t="shared" si="22"/>
        <v/>
      </c>
      <c r="AF34" s="11" t="str">
        <f t="shared" si="22"/>
        <v/>
      </c>
      <c r="AG34" s="11" t="str">
        <f t="shared" si="22"/>
        <v/>
      </c>
      <c r="AH34" s="18" t="str">
        <f t="shared" si="22"/>
        <v/>
      </c>
      <c r="AI34" s="18" t="str">
        <f t="shared" si="23"/>
        <v/>
      </c>
      <c r="AJ34" s="18" t="str">
        <f t="shared" si="23"/>
        <v/>
      </c>
      <c r="AK34" s="18" t="str">
        <f t="shared" si="23"/>
        <v/>
      </c>
      <c r="AL34" s="18" t="str">
        <f t="shared" si="23"/>
        <v/>
      </c>
      <c r="AM34" s="11" t="str">
        <f t="shared" si="23"/>
        <v/>
      </c>
      <c r="AN34" s="11" t="str">
        <f t="shared" si="23"/>
        <v/>
      </c>
      <c r="AO34" s="11" t="str">
        <f t="shared" si="23"/>
        <v/>
      </c>
      <c r="AP34" s="11" t="str">
        <f t="shared" si="23"/>
        <v/>
      </c>
      <c r="AQ34" s="11" t="str">
        <f t="shared" si="23"/>
        <v/>
      </c>
      <c r="AR34" s="18" t="str">
        <f t="shared" si="23"/>
        <v/>
      </c>
      <c r="AS34" s="18" t="str">
        <f t="shared" si="23"/>
        <v/>
      </c>
      <c r="AT34" s="18" t="str">
        <f t="shared" si="23"/>
        <v/>
      </c>
      <c r="AU34" s="18" t="str">
        <f t="shared" si="23"/>
        <v/>
      </c>
      <c r="AV34" s="18" t="str">
        <f t="shared" si="23"/>
        <v/>
      </c>
      <c r="AW34" s="11" t="str">
        <f t="shared" si="23"/>
        <v/>
      </c>
      <c r="AX34" s="11" t="str">
        <f t="shared" si="23"/>
        <v/>
      </c>
      <c r="AY34" s="11" t="str">
        <f t="shared" si="24"/>
        <v/>
      </c>
      <c r="AZ34" s="11" t="str">
        <f t="shared" si="24"/>
        <v/>
      </c>
      <c r="BA34" s="11" t="str">
        <f t="shared" si="24"/>
        <v/>
      </c>
      <c r="BB34" s="18" t="str">
        <f t="shared" si="24"/>
        <v/>
      </c>
      <c r="BC34" s="18" t="str">
        <f t="shared" si="24"/>
        <v/>
      </c>
      <c r="BD34" s="18" t="str">
        <f t="shared" si="24"/>
        <v/>
      </c>
      <c r="BE34" s="18" t="str">
        <f t="shared" si="24"/>
        <v/>
      </c>
      <c r="BF34" s="18" t="str">
        <f t="shared" si="24"/>
        <v/>
      </c>
      <c r="BG34" s="11" t="str">
        <f t="shared" si="24"/>
        <v/>
      </c>
      <c r="BH34" s="11" t="str">
        <f t="shared" si="24"/>
        <v/>
      </c>
      <c r="BI34" s="11" t="str">
        <f t="shared" si="24"/>
        <v/>
      </c>
      <c r="BJ34" s="11" t="str">
        <f t="shared" si="24"/>
        <v/>
      </c>
      <c r="BK34" s="11" t="str">
        <f t="shared" si="24"/>
        <v/>
      </c>
      <c r="BL34" s="18" t="str">
        <f t="shared" si="24"/>
        <v/>
      </c>
      <c r="BM34" s="18" t="str">
        <f t="shared" si="24"/>
        <v/>
      </c>
      <c r="BN34" s="18" t="str">
        <f t="shared" si="24"/>
        <v/>
      </c>
      <c r="BO34" s="18" t="str">
        <f t="shared" si="25"/>
        <v/>
      </c>
      <c r="BP34" s="18" t="str">
        <f t="shared" si="25"/>
        <v/>
      </c>
      <c r="BQ34" s="11" t="str">
        <f t="shared" si="25"/>
        <v/>
      </c>
      <c r="BR34" s="11" t="str">
        <f t="shared" si="25"/>
        <v/>
      </c>
      <c r="BS34" s="11" t="str">
        <f t="shared" si="25"/>
        <v/>
      </c>
      <c r="BT34" s="11" t="str">
        <f t="shared" si="25"/>
        <v/>
      </c>
      <c r="BU34" s="11" t="str">
        <f t="shared" si="25"/>
        <v/>
      </c>
      <c r="BV34" s="18" t="str">
        <f t="shared" si="25"/>
        <v/>
      </c>
      <c r="BW34" s="18" t="str">
        <f t="shared" si="25"/>
        <v/>
      </c>
      <c r="BX34" s="18" t="str">
        <f t="shared" si="25"/>
        <v/>
      </c>
      <c r="BY34" s="18" t="str">
        <f t="shared" si="25"/>
        <v/>
      </c>
      <c r="BZ34" s="18" t="str">
        <f t="shared" si="25"/>
        <v/>
      </c>
      <c r="CA34" s="11" t="str">
        <f t="shared" si="25"/>
        <v/>
      </c>
      <c r="CB34" s="11" t="str">
        <f t="shared" si="25"/>
        <v/>
      </c>
      <c r="CC34" s="11" t="str">
        <f t="shared" si="25"/>
        <v/>
      </c>
      <c r="CD34" s="11" t="str">
        <f t="shared" si="25"/>
        <v/>
      </c>
      <c r="CE34" s="11" t="str">
        <f t="shared" si="34"/>
        <v/>
      </c>
    </row>
    <row r="35" spans="2:83" ht="16.5">
      <c r="B35" s="50" t="s">
        <v>58</v>
      </c>
      <c r="C35" s="8" t="s">
        <v>59</v>
      </c>
      <c r="D35" s="7"/>
      <c r="E35" s="7"/>
      <c r="F35" s="7"/>
      <c r="G35" s="7"/>
      <c r="H35" s="10"/>
      <c r="I35" s="24">
        <f t="shared" ref="I35" si="35">MIN(I36:I41)</f>
        <v>0</v>
      </c>
      <c r="J35" s="21">
        <f>MAX(J36:J41)</f>
        <v>0</v>
      </c>
      <c r="K35" s="54"/>
      <c r="L35" s="54"/>
      <c r="M35" s="61">
        <f t="shared" si="2"/>
        <v>0</v>
      </c>
      <c r="N35" s="54"/>
      <c r="O35" s="54"/>
      <c r="P35" s="64"/>
      <c r="Q35" s="64"/>
      <c r="R35" s="27">
        <f>AVERAGE(R36:R41)</f>
        <v>0</v>
      </c>
      <c r="S35" s="9" t="str">
        <f t="shared" ref="S35" si="36">IF(AND(($I36&lt;=S$6),($J36&gt;=S$6)),"P","")</f>
        <v/>
      </c>
      <c r="T35" s="9" t="str">
        <f t="shared" ref="T35:CE35" si="37">IF(AND(($I35&lt;=T$6),($J35&gt;=T$6)),"P","")</f>
        <v/>
      </c>
      <c r="U35" s="9" t="str">
        <f t="shared" si="37"/>
        <v/>
      </c>
      <c r="V35" s="9" t="str">
        <f t="shared" si="37"/>
        <v/>
      </c>
      <c r="W35" s="9" t="str">
        <f t="shared" si="37"/>
        <v/>
      </c>
      <c r="X35" s="9" t="str">
        <f t="shared" si="37"/>
        <v/>
      </c>
      <c r="Y35" s="9" t="str">
        <f t="shared" si="37"/>
        <v/>
      </c>
      <c r="Z35" s="9" t="str">
        <f t="shared" si="37"/>
        <v/>
      </c>
      <c r="AA35" s="9" t="str">
        <f t="shared" si="37"/>
        <v/>
      </c>
      <c r="AB35" s="9" t="str">
        <f t="shared" si="37"/>
        <v/>
      </c>
      <c r="AC35" s="9" t="str">
        <f t="shared" si="37"/>
        <v/>
      </c>
      <c r="AD35" s="9" t="str">
        <f t="shared" si="37"/>
        <v/>
      </c>
      <c r="AE35" s="9" t="str">
        <f t="shared" si="37"/>
        <v/>
      </c>
      <c r="AF35" s="9" t="str">
        <f t="shared" si="37"/>
        <v/>
      </c>
      <c r="AG35" s="9" t="str">
        <f t="shared" si="37"/>
        <v/>
      </c>
      <c r="AH35" s="9" t="str">
        <f t="shared" si="37"/>
        <v/>
      </c>
      <c r="AI35" s="9" t="str">
        <f t="shared" si="37"/>
        <v/>
      </c>
      <c r="AJ35" s="9" t="str">
        <f t="shared" si="37"/>
        <v/>
      </c>
      <c r="AK35" s="9" t="str">
        <f t="shared" si="37"/>
        <v/>
      </c>
      <c r="AL35" s="9" t="str">
        <f t="shared" si="37"/>
        <v/>
      </c>
      <c r="AM35" s="9" t="str">
        <f t="shared" si="37"/>
        <v/>
      </c>
      <c r="AN35" s="9" t="str">
        <f t="shared" si="37"/>
        <v/>
      </c>
      <c r="AO35" s="9" t="str">
        <f t="shared" si="37"/>
        <v/>
      </c>
      <c r="AP35" s="9" t="str">
        <f t="shared" si="37"/>
        <v/>
      </c>
      <c r="AQ35" s="9" t="str">
        <f t="shared" si="37"/>
        <v/>
      </c>
      <c r="AR35" s="9" t="str">
        <f t="shared" si="37"/>
        <v/>
      </c>
      <c r="AS35" s="9" t="str">
        <f t="shared" si="37"/>
        <v/>
      </c>
      <c r="AT35" s="9" t="str">
        <f t="shared" si="37"/>
        <v/>
      </c>
      <c r="AU35" s="9" t="str">
        <f t="shared" si="37"/>
        <v/>
      </c>
      <c r="AV35" s="9" t="str">
        <f t="shared" si="37"/>
        <v/>
      </c>
      <c r="AW35" s="9" t="str">
        <f t="shared" si="37"/>
        <v/>
      </c>
      <c r="AX35" s="9" t="str">
        <f t="shared" si="37"/>
        <v/>
      </c>
      <c r="AY35" s="9" t="str">
        <f t="shared" si="37"/>
        <v/>
      </c>
      <c r="AZ35" s="9" t="str">
        <f t="shared" si="37"/>
        <v/>
      </c>
      <c r="BA35" s="9" t="str">
        <f t="shared" si="37"/>
        <v/>
      </c>
      <c r="BB35" s="9" t="str">
        <f t="shared" si="37"/>
        <v/>
      </c>
      <c r="BC35" s="9" t="str">
        <f t="shared" si="37"/>
        <v/>
      </c>
      <c r="BD35" s="9" t="str">
        <f t="shared" si="37"/>
        <v/>
      </c>
      <c r="BE35" s="9" t="str">
        <f t="shared" si="37"/>
        <v/>
      </c>
      <c r="BF35" s="9" t="str">
        <f t="shared" si="37"/>
        <v/>
      </c>
      <c r="BG35" s="9" t="str">
        <f t="shared" si="37"/>
        <v/>
      </c>
      <c r="BH35" s="9" t="str">
        <f t="shared" si="37"/>
        <v/>
      </c>
      <c r="BI35" s="9" t="str">
        <f t="shared" si="37"/>
        <v/>
      </c>
      <c r="BJ35" s="9" t="str">
        <f t="shared" si="37"/>
        <v/>
      </c>
      <c r="BK35" s="9" t="str">
        <f t="shared" si="37"/>
        <v/>
      </c>
      <c r="BL35" s="9" t="str">
        <f t="shared" si="37"/>
        <v/>
      </c>
      <c r="BM35" s="9" t="str">
        <f t="shared" si="37"/>
        <v/>
      </c>
      <c r="BN35" s="9" t="str">
        <f t="shared" si="37"/>
        <v/>
      </c>
      <c r="BO35" s="9" t="str">
        <f t="shared" si="37"/>
        <v/>
      </c>
      <c r="BP35" s="9" t="str">
        <f t="shared" si="37"/>
        <v/>
      </c>
      <c r="BQ35" s="9" t="str">
        <f t="shared" si="37"/>
        <v/>
      </c>
      <c r="BR35" s="9" t="str">
        <f t="shared" si="37"/>
        <v/>
      </c>
      <c r="BS35" s="9" t="str">
        <f t="shared" si="37"/>
        <v/>
      </c>
      <c r="BT35" s="9" t="str">
        <f t="shared" si="37"/>
        <v/>
      </c>
      <c r="BU35" s="9" t="str">
        <f t="shared" si="37"/>
        <v/>
      </c>
      <c r="BV35" s="9" t="str">
        <f t="shared" si="37"/>
        <v/>
      </c>
      <c r="BW35" s="9" t="str">
        <f t="shared" si="37"/>
        <v/>
      </c>
      <c r="BX35" s="9" t="str">
        <f t="shared" si="37"/>
        <v/>
      </c>
      <c r="BY35" s="9" t="str">
        <f t="shared" si="37"/>
        <v/>
      </c>
      <c r="BZ35" s="9" t="str">
        <f t="shared" si="37"/>
        <v/>
      </c>
      <c r="CA35" s="9" t="str">
        <f t="shared" si="37"/>
        <v/>
      </c>
      <c r="CB35" s="9" t="str">
        <f t="shared" si="37"/>
        <v/>
      </c>
      <c r="CC35" s="9" t="str">
        <f t="shared" si="37"/>
        <v/>
      </c>
      <c r="CD35" s="9" t="str">
        <f t="shared" si="37"/>
        <v/>
      </c>
      <c r="CE35" s="9" t="str">
        <f t="shared" si="37"/>
        <v/>
      </c>
    </row>
    <row r="36" spans="2:83" ht="16.5">
      <c r="B36" s="48" t="s">
        <v>58</v>
      </c>
      <c r="C36" s="49" t="s">
        <v>59</v>
      </c>
      <c r="D36" s="3"/>
      <c r="E36" s="3"/>
      <c r="F36" s="3"/>
      <c r="G36" s="3"/>
      <c r="H36" s="6"/>
      <c r="I36" s="25"/>
      <c r="J36" s="22"/>
      <c r="K36" s="53"/>
      <c r="L36" s="53"/>
      <c r="M36" s="61">
        <f t="shared" si="2"/>
        <v>0</v>
      </c>
      <c r="N36" s="53"/>
      <c r="O36" s="53"/>
      <c r="P36" s="63"/>
      <c r="Q36" s="63"/>
      <c r="R36" s="28">
        <v>0</v>
      </c>
      <c r="S36" s="11" t="str">
        <f t="shared" ref="S36:AH39" si="38">IF(AND(($I36&lt;=S$6),($J36&gt;=S$6)),"M","")</f>
        <v/>
      </c>
      <c r="T36" s="11" t="str">
        <f t="shared" si="38"/>
        <v/>
      </c>
      <c r="U36" s="11" t="str">
        <f t="shared" si="38"/>
        <v/>
      </c>
      <c r="V36" s="11" t="str">
        <f t="shared" si="38"/>
        <v/>
      </c>
      <c r="W36" s="11" t="str">
        <f t="shared" si="38"/>
        <v/>
      </c>
      <c r="X36" s="18" t="str">
        <f t="shared" si="38"/>
        <v/>
      </c>
      <c r="Y36" s="18" t="str">
        <f t="shared" si="38"/>
        <v/>
      </c>
      <c r="Z36" s="18" t="str">
        <f t="shared" si="38"/>
        <v/>
      </c>
      <c r="AA36" s="18" t="str">
        <f t="shared" si="38"/>
        <v/>
      </c>
      <c r="AB36" s="18" t="str">
        <f t="shared" si="38"/>
        <v/>
      </c>
      <c r="AC36" s="11" t="str">
        <f t="shared" si="38"/>
        <v/>
      </c>
      <c r="AD36" s="11" t="str">
        <f t="shared" si="38"/>
        <v/>
      </c>
      <c r="AE36" s="11" t="str">
        <f t="shared" si="38"/>
        <v/>
      </c>
      <c r="AF36" s="11" t="str">
        <f t="shared" si="38"/>
        <v/>
      </c>
      <c r="AG36" s="11" t="str">
        <f t="shared" si="38"/>
        <v/>
      </c>
      <c r="AH36" s="18" t="str">
        <f t="shared" si="38"/>
        <v/>
      </c>
      <c r="AI36" s="18" t="str">
        <f t="shared" ref="AI36:AX39" si="39">IF(AND(($I36&lt;=AI$6),($J36&gt;=AI$6)),"M","")</f>
        <v/>
      </c>
      <c r="AJ36" s="18" t="str">
        <f t="shared" si="39"/>
        <v/>
      </c>
      <c r="AK36" s="18" t="str">
        <f t="shared" si="39"/>
        <v/>
      </c>
      <c r="AL36" s="18" t="str">
        <f t="shared" si="39"/>
        <v/>
      </c>
      <c r="AM36" s="11" t="str">
        <f t="shared" si="39"/>
        <v/>
      </c>
      <c r="AN36" s="11" t="str">
        <f t="shared" si="39"/>
        <v/>
      </c>
      <c r="AO36" s="11" t="str">
        <f t="shared" si="39"/>
        <v/>
      </c>
      <c r="AP36" s="11" t="str">
        <f t="shared" si="39"/>
        <v/>
      </c>
      <c r="AQ36" s="11" t="str">
        <f t="shared" si="39"/>
        <v/>
      </c>
      <c r="AR36" s="18" t="str">
        <f t="shared" si="39"/>
        <v/>
      </c>
      <c r="AS36" s="18" t="str">
        <f t="shared" si="39"/>
        <v/>
      </c>
      <c r="AT36" s="18" t="str">
        <f t="shared" si="39"/>
        <v/>
      </c>
      <c r="AU36" s="18" t="str">
        <f t="shared" si="39"/>
        <v/>
      </c>
      <c r="AV36" s="18" t="str">
        <f t="shared" si="39"/>
        <v/>
      </c>
      <c r="AW36" s="11" t="str">
        <f t="shared" si="39"/>
        <v/>
      </c>
      <c r="AX36" s="11" t="str">
        <f t="shared" si="39"/>
        <v/>
      </c>
      <c r="AY36" s="11" t="str">
        <f t="shared" ref="AY36:BN39" si="40">IF(AND(($I36&lt;=AY$6),($J36&gt;=AY$6)),"M","")</f>
        <v/>
      </c>
      <c r="AZ36" s="11" t="str">
        <f t="shared" si="40"/>
        <v/>
      </c>
      <c r="BA36" s="11" t="str">
        <f t="shared" si="40"/>
        <v/>
      </c>
      <c r="BB36" s="18" t="str">
        <f t="shared" si="40"/>
        <v/>
      </c>
      <c r="BC36" s="18" t="str">
        <f t="shared" si="40"/>
        <v/>
      </c>
      <c r="BD36" s="18" t="str">
        <f t="shared" si="40"/>
        <v/>
      </c>
      <c r="BE36" s="18" t="str">
        <f t="shared" si="40"/>
        <v/>
      </c>
      <c r="BF36" s="18" t="str">
        <f t="shared" si="40"/>
        <v/>
      </c>
      <c r="BG36" s="11" t="str">
        <f t="shared" si="40"/>
        <v/>
      </c>
      <c r="BH36" s="11" t="str">
        <f t="shared" si="40"/>
        <v/>
      </c>
      <c r="BI36" s="11" t="str">
        <f t="shared" si="40"/>
        <v/>
      </c>
      <c r="BJ36" s="11" t="str">
        <f t="shared" si="40"/>
        <v/>
      </c>
      <c r="BK36" s="11" t="str">
        <f t="shared" si="40"/>
        <v/>
      </c>
      <c r="BL36" s="18" t="str">
        <f t="shared" si="40"/>
        <v/>
      </c>
      <c r="BM36" s="18" t="str">
        <f t="shared" si="40"/>
        <v/>
      </c>
      <c r="BN36" s="18" t="str">
        <f t="shared" si="40"/>
        <v/>
      </c>
      <c r="BO36" s="18" t="str">
        <f t="shared" ref="BO36:CD39" si="41">IF(AND(($I36&lt;=BO$6),($J36&gt;=BO$6)),"M","")</f>
        <v/>
      </c>
      <c r="BP36" s="18" t="str">
        <f t="shared" si="41"/>
        <v/>
      </c>
      <c r="BQ36" s="11" t="str">
        <f t="shared" si="41"/>
        <v/>
      </c>
      <c r="BR36" s="11" t="str">
        <f t="shared" si="41"/>
        <v/>
      </c>
      <c r="BS36" s="11" t="str">
        <f t="shared" si="41"/>
        <v/>
      </c>
      <c r="BT36" s="11" t="str">
        <f t="shared" si="41"/>
        <v/>
      </c>
      <c r="BU36" s="11" t="str">
        <f t="shared" si="41"/>
        <v/>
      </c>
      <c r="BV36" s="18" t="str">
        <f t="shared" si="41"/>
        <v/>
      </c>
      <c r="BW36" s="18" t="str">
        <f t="shared" si="41"/>
        <v/>
      </c>
      <c r="BX36" s="18" t="str">
        <f t="shared" si="41"/>
        <v/>
      </c>
      <c r="BY36" s="18" t="str">
        <f t="shared" si="41"/>
        <v/>
      </c>
      <c r="BZ36" s="18" t="str">
        <f t="shared" si="41"/>
        <v/>
      </c>
      <c r="CA36" s="11" t="str">
        <f t="shared" si="41"/>
        <v/>
      </c>
      <c r="CB36" s="11" t="str">
        <f t="shared" si="41"/>
        <v/>
      </c>
      <c r="CC36" s="11" t="str">
        <f t="shared" si="41"/>
        <v/>
      </c>
      <c r="CD36" s="11" t="str">
        <f t="shared" si="41"/>
        <v/>
      </c>
      <c r="CE36" s="11" t="str">
        <f t="shared" ref="CE36:CE41" si="42">IF(AND(($I36&lt;=CE$6),($J36&gt;=CE$6)),"M","")</f>
        <v/>
      </c>
    </row>
    <row r="37" spans="2:83" ht="16.5">
      <c r="B37" s="48" t="s">
        <v>58</v>
      </c>
      <c r="C37" s="49" t="s">
        <v>59</v>
      </c>
      <c r="D37" s="3"/>
      <c r="E37" s="3"/>
      <c r="F37" s="3"/>
      <c r="G37" s="3"/>
      <c r="H37" s="6"/>
      <c r="I37" s="25"/>
      <c r="J37" s="22"/>
      <c r="K37" s="53"/>
      <c r="L37" s="53"/>
      <c r="M37" s="61">
        <f t="shared" si="2"/>
        <v>0</v>
      </c>
      <c r="N37" s="53"/>
      <c r="O37" s="53"/>
      <c r="P37" s="63"/>
      <c r="Q37" s="63"/>
      <c r="R37" s="28">
        <v>0</v>
      </c>
      <c r="S37" s="11" t="str">
        <f t="shared" si="22"/>
        <v/>
      </c>
      <c r="T37" s="11" t="str">
        <f t="shared" si="38"/>
        <v/>
      </c>
      <c r="U37" s="11" t="str">
        <f t="shared" si="38"/>
        <v/>
      </c>
      <c r="V37" s="11" t="str">
        <f t="shared" si="38"/>
        <v/>
      </c>
      <c r="W37" s="11" t="str">
        <f t="shared" si="38"/>
        <v/>
      </c>
      <c r="X37" s="18" t="str">
        <f t="shared" si="38"/>
        <v/>
      </c>
      <c r="Y37" s="18" t="str">
        <f t="shared" si="38"/>
        <v/>
      </c>
      <c r="Z37" s="18" t="str">
        <f t="shared" si="38"/>
        <v/>
      </c>
      <c r="AA37" s="18" t="str">
        <f t="shared" si="38"/>
        <v/>
      </c>
      <c r="AB37" s="18" t="str">
        <f t="shared" si="38"/>
        <v/>
      </c>
      <c r="AC37" s="11" t="str">
        <f t="shared" si="38"/>
        <v/>
      </c>
      <c r="AD37" s="11" t="str">
        <f t="shared" si="38"/>
        <v/>
      </c>
      <c r="AE37" s="11" t="str">
        <f t="shared" si="38"/>
        <v/>
      </c>
      <c r="AF37" s="11" t="str">
        <f t="shared" si="38"/>
        <v/>
      </c>
      <c r="AG37" s="11" t="str">
        <f t="shared" si="38"/>
        <v/>
      </c>
      <c r="AH37" s="18" t="str">
        <f t="shared" si="38"/>
        <v/>
      </c>
      <c r="AI37" s="18" t="str">
        <f t="shared" si="39"/>
        <v/>
      </c>
      <c r="AJ37" s="18" t="str">
        <f t="shared" si="39"/>
        <v/>
      </c>
      <c r="AK37" s="18" t="str">
        <f t="shared" si="39"/>
        <v/>
      </c>
      <c r="AL37" s="18" t="str">
        <f t="shared" si="39"/>
        <v/>
      </c>
      <c r="AM37" s="11" t="str">
        <f t="shared" si="39"/>
        <v/>
      </c>
      <c r="AN37" s="11" t="str">
        <f t="shared" si="39"/>
        <v/>
      </c>
      <c r="AO37" s="11" t="str">
        <f t="shared" si="39"/>
        <v/>
      </c>
      <c r="AP37" s="11" t="str">
        <f t="shared" si="39"/>
        <v/>
      </c>
      <c r="AQ37" s="11" t="str">
        <f t="shared" si="39"/>
        <v/>
      </c>
      <c r="AR37" s="18" t="str">
        <f t="shared" si="39"/>
        <v/>
      </c>
      <c r="AS37" s="18" t="str">
        <f t="shared" si="39"/>
        <v/>
      </c>
      <c r="AT37" s="18" t="str">
        <f t="shared" si="39"/>
        <v/>
      </c>
      <c r="AU37" s="18" t="str">
        <f t="shared" si="39"/>
        <v/>
      </c>
      <c r="AV37" s="18" t="str">
        <f t="shared" si="39"/>
        <v/>
      </c>
      <c r="AW37" s="11" t="str">
        <f t="shared" si="39"/>
        <v/>
      </c>
      <c r="AX37" s="11" t="str">
        <f t="shared" si="39"/>
        <v/>
      </c>
      <c r="AY37" s="11" t="str">
        <f t="shared" si="40"/>
        <v/>
      </c>
      <c r="AZ37" s="11" t="str">
        <f t="shared" si="40"/>
        <v/>
      </c>
      <c r="BA37" s="11" t="str">
        <f t="shared" si="40"/>
        <v/>
      </c>
      <c r="BB37" s="18" t="str">
        <f t="shared" si="40"/>
        <v/>
      </c>
      <c r="BC37" s="18" t="str">
        <f t="shared" si="40"/>
        <v/>
      </c>
      <c r="BD37" s="18" t="str">
        <f t="shared" si="40"/>
        <v/>
      </c>
      <c r="BE37" s="18" t="str">
        <f t="shared" si="40"/>
        <v/>
      </c>
      <c r="BF37" s="18" t="str">
        <f t="shared" si="40"/>
        <v/>
      </c>
      <c r="BG37" s="11" t="str">
        <f t="shared" si="40"/>
        <v/>
      </c>
      <c r="BH37" s="11" t="str">
        <f t="shared" si="40"/>
        <v/>
      </c>
      <c r="BI37" s="11" t="str">
        <f t="shared" si="40"/>
        <v/>
      </c>
      <c r="BJ37" s="11" t="str">
        <f t="shared" si="40"/>
        <v/>
      </c>
      <c r="BK37" s="11" t="str">
        <f t="shared" si="40"/>
        <v/>
      </c>
      <c r="BL37" s="18" t="str">
        <f t="shared" si="40"/>
        <v/>
      </c>
      <c r="BM37" s="18" t="str">
        <f t="shared" si="40"/>
        <v/>
      </c>
      <c r="BN37" s="18" t="str">
        <f t="shared" si="40"/>
        <v/>
      </c>
      <c r="BO37" s="18" t="str">
        <f t="shared" si="41"/>
        <v/>
      </c>
      <c r="BP37" s="18" t="str">
        <f t="shared" si="41"/>
        <v/>
      </c>
      <c r="BQ37" s="11" t="str">
        <f t="shared" si="41"/>
        <v/>
      </c>
      <c r="BR37" s="11" t="str">
        <f t="shared" si="41"/>
        <v/>
      </c>
      <c r="BS37" s="11" t="str">
        <f t="shared" si="41"/>
        <v/>
      </c>
      <c r="BT37" s="11" t="str">
        <f t="shared" si="41"/>
        <v/>
      </c>
      <c r="BU37" s="11" t="str">
        <f t="shared" si="41"/>
        <v/>
      </c>
      <c r="BV37" s="18" t="str">
        <f t="shared" si="41"/>
        <v/>
      </c>
      <c r="BW37" s="18" t="str">
        <f t="shared" si="41"/>
        <v/>
      </c>
      <c r="BX37" s="18" t="str">
        <f t="shared" si="41"/>
        <v/>
      </c>
      <c r="BY37" s="18" t="str">
        <f t="shared" si="41"/>
        <v/>
      </c>
      <c r="BZ37" s="18" t="str">
        <f t="shared" si="41"/>
        <v/>
      </c>
      <c r="CA37" s="11" t="str">
        <f t="shared" si="41"/>
        <v/>
      </c>
      <c r="CB37" s="11" t="str">
        <f t="shared" si="41"/>
        <v/>
      </c>
      <c r="CC37" s="11" t="str">
        <f t="shared" si="41"/>
        <v/>
      </c>
      <c r="CD37" s="11" t="str">
        <f t="shared" si="41"/>
        <v/>
      </c>
      <c r="CE37" s="11" t="str">
        <f t="shared" si="42"/>
        <v/>
      </c>
    </row>
    <row r="38" spans="2:83" ht="16.5">
      <c r="B38" s="48" t="s">
        <v>58</v>
      </c>
      <c r="C38" s="49" t="s">
        <v>59</v>
      </c>
      <c r="D38" s="3"/>
      <c r="E38" s="3"/>
      <c r="F38" s="3"/>
      <c r="G38" s="3"/>
      <c r="H38" s="6"/>
      <c r="I38" s="25"/>
      <c r="J38" s="22"/>
      <c r="K38" s="53"/>
      <c r="L38" s="53"/>
      <c r="M38" s="61">
        <f t="shared" si="2"/>
        <v>0</v>
      </c>
      <c r="N38" s="53"/>
      <c r="O38" s="53"/>
      <c r="P38" s="63"/>
      <c r="Q38" s="63"/>
      <c r="R38" s="28">
        <v>0</v>
      </c>
      <c r="S38" s="11" t="str">
        <f t="shared" ref="S38:AH41" si="43">IF(AND(($I38&lt;=S$6),($J38&gt;=S$6)),"M","")</f>
        <v/>
      </c>
      <c r="T38" s="11" t="str">
        <f t="shared" si="38"/>
        <v/>
      </c>
      <c r="U38" s="11" t="str">
        <f t="shared" si="38"/>
        <v/>
      </c>
      <c r="V38" s="11" t="str">
        <f t="shared" si="38"/>
        <v/>
      </c>
      <c r="W38" s="11" t="str">
        <f t="shared" si="38"/>
        <v/>
      </c>
      <c r="X38" s="18" t="str">
        <f t="shared" si="38"/>
        <v/>
      </c>
      <c r="Y38" s="18" t="str">
        <f t="shared" si="38"/>
        <v/>
      </c>
      <c r="Z38" s="18" t="str">
        <f t="shared" si="38"/>
        <v/>
      </c>
      <c r="AA38" s="18" t="str">
        <f t="shared" si="38"/>
        <v/>
      </c>
      <c r="AB38" s="18" t="str">
        <f t="shared" si="38"/>
        <v/>
      </c>
      <c r="AC38" s="11" t="str">
        <f t="shared" si="38"/>
        <v/>
      </c>
      <c r="AD38" s="11" t="str">
        <f t="shared" si="38"/>
        <v/>
      </c>
      <c r="AE38" s="11" t="str">
        <f t="shared" si="38"/>
        <v/>
      </c>
      <c r="AF38" s="11" t="str">
        <f t="shared" si="38"/>
        <v/>
      </c>
      <c r="AG38" s="11" t="str">
        <f t="shared" si="38"/>
        <v/>
      </c>
      <c r="AH38" s="18" t="str">
        <f t="shared" si="38"/>
        <v/>
      </c>
      <c r="AI38" s="18" t="str">
        <f t="shared" si="39"/>
        <v/>
      </c>
      <c r="AJ38" s="18" t="str">
        <f t="shared" si="39"/>
        <v/>
      </c>
      <c r="AK38" s="18" t="str">
        <f t="shared" si="39"/>
        <v/>
      </c>
      <c r="AL38" s="18" t="str">
        <f t="shared" si="39"/>
        <v/>
      </c>
      <c r="AM38" s="11" t="str">
        <f t="shared" si="39"/>
        <v/>
      </c>
      <c r="AN38" s="11" t="str">
        <f t="shared" si="39"/>
        <v/>
      </c>
      <c r="AO38" s="11" t="str">
        <f t="shared" si="39"/>
        <v/>
      </c>
      <c r="AP38" s="11" t="str">
        <f t="shared" si="39"/>
        <v/>
      </c>
      <c r="AQ38" s="11" t="str">
        <f t="shared" si="39"/>
        <v/>
      </c>
      <c r="AR38" s="18" t="str">
        <f t="shared" si="39"/>
        <v/>
      </c>
      <c r="AS38" s="18" t="str">
        <f t="shared" si="39"/>
        <v/>
      </c>
      <c r="AT38" s="18" t="str">
        <f t="shared" si="39"/>
        <v/>
      </c>
      <c r="AU38" s="18" t="str">
        <f t="shared" si="39"/>
        <v/>
      </c>
      <c r="AV38" s="18" t="str">
        <f t="shared" si="39"/>
        <v/>
      </c>
      <c r="AW38" s="11" t="str">
        <f t="shared" si="39"/>
        <v/>
      </c>
      <c r="AX38" s="11" t="str">
        <f t="shared" si="39"/>
        <v/>
      </c>
      <c r="AY38" s="11" t="str">
        <f t="shared" si="40"/>
        <v/>
      </c>
      <c r="AZ38" s="11" t="str">
        <f t="shared" si="40"/>
        <v/>
      </c>
      <c r="BA38" s="11" t="str">
        <f t="shared" si="40"/>
        <v/>
      </c>
      <c r="BB38" s="18" t="str">
        <f t="shared" si="40"/>
        <v/>
      </c>
      <c r="BC38" s="18" t="str">
        <f t="shared" si="40"/>
        <v/>
      </c>
      <c r="BD38" s="18" t="str">
        <f t="shared" si="40"/>
        <v/>
      </c>
      <c r="BE38" s="18" t="str">
        <f t="shared" si="40"/>
        <v/>
      </c>
      <c r="BF38" s="18" t="str">
        <f t="shared" si="40"/>
        <v/>
      </c>
      <c r="BG38" s="11" t="str">
        <f t="shared" si="40"/>
        <v/>
      </c>
      <c r="BH38" s="11" t="str">
        <f t="shared" si="40"/>
        <v/>
      </c>
      <c r="BI38" s="11" t="str">
        <f t="shared" si="40"/>
        <v/>
      </c>
      <c r="BJ38" s="11" t="str">
        <f t="shared" si="40"/>
        <v/>
      </c>
      <c r="BK38" s="11" t="str">
        <f t="shared" si="40"/>
        <v/>
      </c>
      <c r="BL38" s="18" t="str">
        <f t="shared" si="40"/>
        <v/>
      </c>
      <c r="BM38" s="18" t="str">
        <f t="shared" si="40"/>
        <v/>
      </c>
      <c r="BN38" s="18" t="str">
        <f t="shared" si="40"/>
        <v/>
      </c>
      <c r="BO38" s="18" t="str">
        <f t="shared" si="41"/>
        <v/>
      </c>
      <c r="BP38" s="18" t="str">
        <f t="shared" si="41"/>
        <v/>
      </c>
      <c r="BQ38" s="11" t="str">
        <f t="shared" si="41"/>
        <v/>
      </c>
      <c r="BR38" s="11" t="str">
        <f t="shared" si="41"/>
        <v/>
      </c>
      <c r="BS38" s="11" t="str">
        <f t="shared" si="41"/>
        <v/>
      </c>
      <c r="BT38" s="11" t="str">
        <f t="shared" si="41"/>
        <v/>
      </c>
      <c r="BU38" s="11" t="str">
        <f t="shared" si="41"/>
        <v/>
      </c>
      <c r="BV38" s="18" t="str">
        <f t="shared" si="41"/>
        <v/>
      </c>
      <c r="BW38" s="18" t="str">
        <f t="shared" si="41"/>
        <v/>
      </c>
      <c r="BX38" s="18" t="str">
        <f t="shared" si="41"/>
        <v/>
      </c>
      <c r="BY38" s="18" t="str">
        <f t="shared" si="41"/>
        <v/>
      </c>
      <c r="BZ38" s="18" t="str">
        <f t="shared" si="41"/>
        <v/>
      </c>
      <c r="CA38" s="11" t="str">
        <f t="shared" si="41"/>
        <v/>
      </c>
      <c r="CB38" s="11" t="str">
        <f t="shared" si="41"/>
        <v/>
      </c>
      <c r="CC38" s="11" t="str">
        <f t="shared" si="41"/>
        <v/>
      </c>
      <c r="CD38" s="11" t="str">
        <f t="shared" si="41"/>
        <v/>
      </c>
      <c r="CE38" s="11" t="str">
        <f t="shared" si="42"/>
        <v/>
      </c>
    </row>
    <row r="39" spans="2:83" ht="16.5">
      <c r="B39" s="48" t="s">
        <v>58</v>
      </c>
      <c r="C39" s="49" t="s">
        <v>59</v>
      </c>
      <c r="D39" s="3"/>
      <c r="E39" s="3"/>
      <c r="F39" s="3"/>
      <c r="G39" s="3"/>
      <c r="H39" s="6"/>
      <c r="I39" s="25"/>
      <c r="J39" s="22"/>
      <c r="K39" s="53"/>
      <c r="L39" s="53"/>
      <c r="M39" s="61">
        <f t="shared" si="2"/>
        <v>0</v>
      </c>
      <c r="N39" s="53"/>
      <c r="O39" s="53"/>
      <c r="P39" s="63"/>
      <c r="Q39" s="63"/>
      <c r="R39" s="28">
        <v>0</v>
      </c>
      <c r="S39" s="11" t="str">
        <f t="shared" si="43"/>
        <v/>
      </c>
      <c r="T39" s="11" t="str">
        <f t="shared" si="38"/>
        <v/>
      </c>
      <c r="U39" s="11" t="str">
        <f t="shared" si="38"/>
        <v/>
      </c>
      <c r="V39" s="11" t="str">
        <f t="shared" si="38"/>
        <v/>
      </c>
      <c r="W39" s="11" t="str">
        <f t="shared" si="38"/>
        <v/>
      </c>
      <c r="X39" s="18" t="str">
        <f t="shared" si="38"/>
        <v/>
      </c>
      <c r="Y39" s="18" t="str">
        <f t="shared" si="38"/>
        <v/>
      </c>
      <c r="Z39" s="18" t="str">
        <f t="shared" si="38"/>
        <v/>
      </c>
      <c r="AA39" s="18" t="str">
        <f t="shared" si="38"/>
        <v/>
      </c>
      <c r="AB39" s="18" t="str">
        <f t="shared" si="38"/>
        <v/>
      </c>
      <c r="AC39" s="11" t="str">
        <f t="shared" si="38"/>
        <v/>
      </c>
      <c r="AD39" s="11" t="str">
        <f t="shared" si="38"/>
        <v/>
      </c>
      <c r="AE39" s="11" t="str">
        <f t="shared" si="38"/>
        <v/>
      </c>
      <c r="AF39" s="11" t="str">
        <f t="shared" si="38"/>
        <v/>
      </c>
      <c r="AG39" s="11" t="str">
        <f t="shared" si="38"/>
        <v/>
      </c>
      <c r="AH39" s="18" t="str">
        <f t="shared" si="38"/>
        <v/>
      </c>
      <c r="AI39" s="18" t="str">
        <f t="shared" si="39"/>
        <v/>
      </c>
      <c r="AJ39" s="18" t="str">
        <f t="shared" si="39"/>
        <v/>
      </c>
      <c r="AK39" s="18" t="str">
        <f t="shared" si="39"/>
        <v/>
      </c>
      <c r="AL39" s="18" t="str">
        <f t="shared" si="39"/>
        <v/>
      </c>
      <c r="AM39" s="11" t="str">
        <f t="shared" si="39"/>
        <v/>
      </c>
      <c r="AN39" s="11" t="str">
        <f t="shared" si="39"/>
        <v/>
      </c>
      <c r="AO39" s="11" t="str">
        <f t="shared" si="39"/>
        <v/>
      </c>
      <c r="AP39" s="11" t="str">
        <f t="shared" si="39"/>
        <v/>
      </c>
      <c r="AQ39" s="11" t="str">
        <f t="shared" si="39"/>
        <v/>
      </c>
      <c r="AR39" s="18" t="str">
        <f t="shared" si="39"/>
        <v/>
      </c>
      <c r="AS39" s="18" t="str">
        <f t="shared" si="39"/>
        <v/>
      </c>
      <c r="AT39" s="18" t="str">
        <f t="shared" si="39"/>
        <v/>
      </c>
      <c r="AU39" s="18" t="str">
        <f t="shared" si="39"/>
        <v/>
      </c>
      <c r="AV39" s="18" t="str">
        <f t="shared" si="39"/>
        <v/>
      </c>
      <c r="AW39" s="11" t="str">
        <f t="shared" si="39"/>
        <v/>
      </c>
      <c r="AX39" s="11" t="str">
        <f t="shared" si="39"/>
        <v/>
      </c>
      <c r="AY39" s="11" t="str">
        <f t="shared" si="40"/>
        <v/>
      </c>
      <c r="AZ39" s="11" t="str">
        <f t="shared" si="40"/>
        <v/>
      </c>
      <c r="BA39" s="11" t="str">
        <f t="shared" si="40"/>
        <v/>
      </c>
      <c r="BB39" s="18" t="str">
        <f t="shared" si="40"/>
        <v/>
      </c>
      <c r="BC39" s="18" t="str">
        <f t="shared" si="40"/>
        <v/>
      </c>
      <c r="BD39" s="18" t="str">
        <f t="shared" si="40"/>
        <v/>
      </c>
      <c r="BE39" s="18" t="str">
        <f t="shared" si="40"/>
        <v/>
      </c>
      <c r="BF39" s="18" t="str">
        <f t="shared" si="40"/>
        <v/>
      </c>
      <c r="BG39" s="11" t="str">
        <f t="shared" si="40"/>
        <v/>
      </c>
      <c r="BH39" s="11" t="str">
        <f t="shared" si="40"/>
        <v/>
      </c>
      <c r="BI39" s="11" t="str">
        <f t="shared" si="40"/>
        <v/>
      </c>
      <c r="BJ39" s="11" t="str">
        <f t="shared" si="40"/>
        <v/>
      </c>
      <c r="BK39" s="11" t="str">
        <f t="shared" si="40"/>
        <v/>
      </c>
      <c r="BL39" s="18" t="str">
        <f t="shared" si="40"/>
        <v/>
      </c>
      <c r="BM39" s="18" t="str">
        <f t="shared" si="40"/>
        <v/>
      </c>
      <c r="BN39" s="18" t="str">
        <f t="shared" si="40"/>
        <v/>
      </c>
      <c r="BO39" s="18" t="str">
        <f t="shared" si="41"/>
        <v/>
      </c>
      <c r="BP39" s="18" t="str">
        <f t="shared" si="41"/>
        <v/>
      </c>
      <c r="BQ39" s="11" t="str">
        <f t="shared" si="41"/>
        <v/>
      </c>
      <c r="BR39" s="11" t="str">
        <f t="shared" si="41"/>
        <v/>
      </c>
      <c r="BS39" s="11" t="str">
        <f t="shared" si="41"/>
        <v/>
      </c>
      <c r="BT39" s="11" t="str">
        <f t="shared" si="41"/>
        <v/>
      </c>
      <c r="BU39" s="11" t="str">
        <f t="shared" si="41"/>
        <v/>
      </c>
      <c r="BV39" s="18" t="str">
        <f t="shared" si="41"/>
        <v/>
      </c>
      <c r="BW39" s="18" t="str">
        <f t="shared" si="41"/>
        <v/>
      </c>
      <c r="BX39" s="18" t="str">
        <f t="shared" si="41"/>
        <v/>
      </c>
      <c r="BY39" s="18" t="str">
        <f t="shared" si="41"/>
        <v/>
      </c>
      <c r="BZ39" s="18" t="str">
        <f t="shared" si="41"/>
        <v/>
      </c>
      <c r="CA39" s="11" t="str">
        <f t="shared" si="41"/>
        <v/>
      </c>
      <c r="CB39" s="11" t="str">
        <f t="shared" si="41"/>
        <v/>
      </c>
      <c r="CC39" s="11" t="str">
        <f t="shared" si="41"/>
        <v/>
      </c>
      <c r="CD39" s="11" t="str">
        <f t="shared" si="41"/>
        <v/>
      </c>
      <c r="CE39" s="11" t="str">
        <f t="shared" si="42"/>
        <v/>
      </c>
    </row>
    <row r="40" spans="2:83" ht="16.5">
      <c r="B40" s="48" t="s">
        <v>58</v>
      </c>
      <c r="C40" s="49" t="s">
        <v>59</v>
      </c>
      <c r="D40" s="3"/>
      <c r="E40" s="3"/>
      <c r="F40" s="3"/>
      <c r="G40" s="3"/>
      <c r="H40" s="6"/>
      <c r="I40" s="25"/>
      <c r="J40" s="22"/>
      <c r="K40" s="53"/>
      <c r="L40" s="53"/>
      <c r="M40" s="61">
        <f t="shared" si="2"/>
        <v>0</v>
      </c>
      <c r="N40" s="53"/>
      <c r="O40" s="53"/>
      <c r="P40" s="63"/>
      <c r="Q40" s="63"/>
      <c r="R40" s="28">
        <v>0</v>
      </c>
      <c r="S40" s="11" t="str">
        <f t="shared" si="43"/>
        <v/>
      </c>
      <c r="T40" s="11" t="str">
        <f t="shared" si="43"/>
        <v/>
      </c>
      <c r="U40" s="11" t="str">
        <f t="shared" si="43"/>
        <v/>
      </c>
      <c r="V40" s="11" t="str">
        <f t="shared" si="43"/>
        <v/>
      </c>
      <c r="W40" s="11" t="str">
        <f t="shared" si="43"/>
        <v/>
      </c>
      <c r="X40" s="18" t="str">
        <f t="shared" si="43"/>
        <v/>
      </c>
      <c r="Y40" s="18" t="str">
        <f t="shared" si="43"/>
        <v/>
      </c>
      <c r="Z40" s="18" t="str">
        <f t="shared" si="43"/>
        <v/>
      </c>
      <c r="AA40" s="18" t="str">
        <f t="shared" si="43"/>
        <v/>
      </c>
      <c r="AB40" s="18" t="str">
        <f t="shared" si="43"/>
        <v/>
      </c>
      <c r="AC40" s="11" t="str">
        <f t="shared" si="43"/>
        <v/>
      </c>
      <c r="AD40" s="11" t="str">
        <f t="shared" si="43"/>
        <v/>
      </c>
      <c r="AE40" s="11" t="str">
        <f t="shared" si="43"/>
        <v/>
      </c>
      <c r="AF40" s="11" t="str">
        <f t="shared" si="43"/>
        <v/>
      </c>
      <c r="AG40" s="11" t="str">
        <f t="shared" si="43"/>
        <v/>
      </c>
      <c r="AH40" s="18" t="str">
        <f t="shared" si="43"/>
        <v/>
      </c>
      <c r="AI40" s="18" t="str">
        <f t="shared" si="23"/>
        <v/>
      </c>
      <c r="AJ40" s="18" t="str">
        <f t="shared" si="23"/>
        <v/>
      </c>
      <c r="AK40" s="18" t="str">
        <f t="shared" si="23"/>
        <v/>
      </c>
      <c r="AL40" s="18" t="str">
        <f t="shared" si="23"/>
        <v/>
      </c>
      <c r="AM40" s="11" t="str">
        <f t="shared" si="23"/>
        <v/>
      </c>
      <c r="AN40" s="11" t="str">
        <f t="shared" si="23"/>
        <v/>
      </c>
      <c r="AO40" s="11" t="str">
        <f t="shared" si="23"/>
        <v/>
      </c>
      <c r="AP40" s="11" t="str">
        <f t="shared" si="23"/>
        <v/>
      </c>
      <c r="AQ40" s="11" t="str">
        <f t="shared" si="23"/>
        <v/>
      </c>
      <c r="AR40" s="18" t="str">
        <f t="shared" si="23"/>
        <v/>
      </c>
      <c r="AS40" s="18" t="str">
        <f t="shared" si="23"/>
        <v/>
      </c>
      <c r="AT40" s="18" t="str">
        <f t="shared" si="23"/>
        <v/>
      </c>
      <c r="AU40" s="18" t="str">
        <f t="shared" si="23"/>
        <v/>
      </c>
      <c r="AV40" s="18" t="str">
        <f t="shared" si="23"/>
        <v/>
      </c>
      <c r="AW40" s="11" t="str">
        <f t="shared" si="23"/>
        <v/>
      </c>
      <c r="AX40" s="11" t="str">
        <f t="shared" si="23"/>
        <v/>
      </c>
      <c r="AY40" s="11" t="str">
        <f t="shared" si="24"/>
        <v/>
      </c>
      <c r="AZ40" s="11" t="str">
        <f t="shared" si="24"/>
        <v/>
      </c>
      <c r="BA40" s="11" t="str">
        <f t="shared" si="24"/>
        <v/>
      </c>
      <c r="BB40" s="18" t="str">
        <f t="shared" si="24"/>
        <v/>
      </c>
      <c r="BC40" s="18" t="str">
        <f t="shared" si="24"/>
        <v/>
      </c>
      <c r="BD40" s="18" t="str">
        <f t="shared" si="24"/>
        <v/>
      </c>
      <c r="BE40" s="18" t="str">
        <f t="shared" si="24"/>
        <v/>
      </c>
      <c r="BF40" s="18" t="str">
        <f t="shared" si="24"/>
        <v/>
      </c>
      <c r="BG40" s="11" t="str">
        <f t="shared" si="24"/>
        <v/>
      </c>
      <c r="BH40" s="11" t="str">
        <f t="shared" si="24"/>
        <v/>
      </c>
      <c r="BI40" s="11" t="str">
        <f t="shared" si="24"/>
        <v/>
      </c>
      <c r="BJ40" s="11" t="str">
        <f t="shared" si="24"/>
        <v/>
      </c>
      <c r="BK40" s="11" t="str">
        <f t="shared" si="24"/>
        <v/>
      </c>
      <c r="BL40" s="18" t="str">
        <f t="shared" si="24"/>
        <v/>
      </c>
      <c r="BM40" s="18" t="str">
        <f t="shared" si="24"/>
        <v/>
      </c>
      <c r="BN40" s="18" t="str">
        <f t="shared" si="24"/>
        <v/>
      </c>
      <c r="BO40" s="18" t="str">
        <f t="shared" si="25"/>
        <v/>
      </c>
      <c r="BP40" s="18" t="str">
        <f t="shared" si="25"/>
        <v/>
      </c>
      <c r="BQ40" s="11" t="str">
        <f t="shared" si="25"/>
        <v/>
      </c>
      <c r="BR40" s="11" t="str">
        <f t="shared" si="25"/>
        <v/>
      </c>
      <c r="BS40" s="11" t="str">
        <f t="shared" si="25"/>
        <v/>
      </c>
      <c r="BT40" s="11" t="str">
        <f t="shared" si="25"/>
        <v/>
      </c>
      <c r="BU40" s="11" t="str">
        <f t="shared" si="25"/>
        <v/>
      </c>
      <c r="BV40" s="18" t="str">
        <f t="shared" si="25"/>
        <v/>
      </c>
      <c r="BW40" s="18" t="str">
        <f t="shared" si="25"/>
        <v/>
      </c>
      <c r="BX40" s="18" t="str">
        <f t="shared" si="25"/>
        <v/>
      </c>
      <c r="BY40" s="18" t="str">
        <f t="shared" si="25"/>
        <v/>
      </c>
      <c r="BZ40" s="18" t="str">
        <f t="shared" si="25"/>
        <v/>
      </c>
      <c r="CA40" s="11" t="str">
        <f t="shared" si="25"/>
        <v/>
      </c>
      <c r="CB40" s="11" t="str">
        <f t="shared" si="25"/>
        <v/>
      </c>
      <c r="CC40" s="11" t="str">
        <f t="shared" si="25"/>
        <v/>
      </c>
      <c r="CD40" s="11" t="str">
        <f t="shared" si="25"/>
        <v/>
      </c>
      <c r="CE40" s="11" t="str">
        <f t="shared" si="42"/>
        <v/>
      </c>
    </row>
    <row r="41" spans="2:83" ht="16.5">
      <c r="B41" s="48" t="s">
        <v>58</v>
      </c>
      <c r="C41" s="49" t="s">
        <v>59</v>
      </c>
      <c r="D41" s="3"/>
      <c r="E41" s="3"/>
      <c r="F41" s="3"/>
      <c r="G41" s="3"/>
      <c r="H41" s="6"/>
      <c r="I41" s="25"/>
      <c r="J41" s="22"/>
      <c r="K41" s="53"/>
      <c r="L41" s="53"/>
      <c r="M41" s="61">
        <f t="shared" si="2"/>
        <v>0</v>
      </c>
      <c r="N41" s="53"/>
      <c r="O41" s="53"/>
      <c r="P41" s="63"/>
      <c r="Q41" s="63"/>
      <c r="R41" s="28">
        <v>0</v>
      </c>
      <c r="S41" s="11" t="str">
        <f t="shared" si="43"/>
        <v/>
      </c>
      <c r="T41" s="11" t="str">
        <f t="shared" si="43"/>
        <v/>
      </c>
      <c r="U41" s="11" t="str">
        <f t="shared" si="43"/>
        <v/>
      </c>
      <c r="V41" s="11" t="str">
        <f t="shared" si="43"/>
        <v/>
      </c>
      <c r="W41" s="11" t="str">
        <f t="shared" si="43"/>
        <v/>
      </c>
      <c r="X41" s="18" t="str">
        <f t="shared" si="43"/>
        <v/>
      </c>
      <c r="Y41" s="18" t="str">
        <f t="shared" si="43"/>
        <v/>
      </c>
      <c r="Z41" s="18" t="str">
        <f t="shared" si="43"/>
        <v/>
      </c>
      <c r="AA41" s="18" t="str">
        <f t="shared" si="43"/>
        <v/>
      </c>
      <c r="AB41" s="18" t="str">
        <f t="shared" si="43"/>
        <v/>
      </c>
      <c r="AC41" s="11" t="str">
        <f t="shared" si="43"/>
        <v/>
      </c>
      <c r="AD41" s="11" t="str">
        <f t="shared" si="43"/>
        <v/>
      </c>
      <c r="AE41" s="11" t="str">
        <f t="shared" si="43"/>
        <v/>
      </c>
      <c r="AF41" s="11" t="str">
        <f t="shared" si="43"/>
        <v/>
      </c>
      <c r="AG41" s="11" t="str">
        <f t="shared" si="43"/>
        <v/>
      </c>
      <c r="AH41" s="18" t="str">
        <f t="shared" si="43"/>
        <v/>
      </c>
      <c r="AI41" s="18" t="str">
        <f t="shared" si="23"/>
        <v/>
      </c>
      <c r="AJ41" s="18" t="str">
        <f t="shared" si="23"/>
        <v/>
      </c>
      <c r="AK41" s="18" t="str">
        <f t="shared" si="23"/>
        <v/>
      </c>
      <c r="AL41" s="18" t="str">
        <f t="shared" si="23"/>
        <v/>
      </c>
      <c r="AM41" s="11" t="str">
        <f t="shared" si="23"/>
        <v/>
      </c>
      <c r="AN41" s="11" t="str">
        <f t="shared" si="23"/>
        <v/>
      </c>
      <c r="AO41" s="11" t="str">
        <f t="shared" si="23"/>
        <v/>
      </c>
      <c r="AP41" s="11" t="str">
        <f t="shared" si="23"/>
        <v/>
      </c>
      <c r="AQ41" s="11" t="str">
        <f t="shared" si="23"/>
        <v/>
      </c>
      <c r="AR41" s="18" t="str">
        <f t="shared" si="23"/>
        <v/>
      </c>
      <c r="AS41" s="18" t="str">
        <f t="shared" si="23"/>
        <v/>
      </c>
      <c r="AT41" s="18" t="str">
        <f t="shared" si="23"/>
        <v/>
      </c>
      <c r="AU41" s="18" t="str">
        <f t="shared" si="23"/>
        <v/>
      </c>
      <c r="AV41" s="18" t="str">
        <f t="shared" si="23"/>
        <v/>
      </c>
      <c r="AW41" s="11" t="str">
        <f t="shared" si="23"/>
        <v/>
      </c>
      <c r="AX41" s="11" t="str">
        <f t="shared" si="23"/>
        <v/>
      </c>
      <c r="AY41" s="11" t="str">
        <f t="shared" si="24"/>
        <v/>
      </c>
      <c r="AZ41" s="11" t="str">
        <f t="shared" si="24"/>
        <v/>
      </c>
      <c r="BA41" s="11" t="str">
        <f t="shared" si="24"/>
        <v/>
      </c>
      <c r="BB41" s="18" t="str">
        <f t="shared" si="24"/>
        <v/>
      </c>
      <c r="BC41" s="18" t="str">
        <f t="shared" si="24"/>
        <v/>
      </c>
      <c r="BD41" s="18" t="str">
        <f t="shared" si="24"/>
        <v/>
      </c>
      <c r="BE41" s="18" t="str">
        <f t="shared" si="24"/>
        <v/>
      </c>
      <c r="BF41" s="18" t="str">
        <f t="shared" si="24"/>
        <v/>
      </c>
      <c r="BG41" s="11" t="str">
        <f t="shared" si="24"/>
        <v/>
      </c>
      <c r="BH41" s="11" t="str">
        <f t="shared" si="24"/>
        <v/>
      </c>
      <c r="BI41" s="11" t="str">
        <f t="shared" si="24"/>
        <v/>
      </c>
      <c r="BJ41" s="11" t="str">
        <f t="shared" si="24"/>
        <v/>
      </c>
      <c r="BK41" s="11" t="str">
        <f t="shared" si="24"/>
        <v/>
      </c>
      <c r="BL41" s="18" t="str">
        <f t="shared" si="24"/>
        <v/>
      </c>
      <c r="BM41" s="18" t="str">
        <f t="shared" si="24"/>
        <v/>
      </c>
      <c r="BN41" s="18" t="str">
        <f t="shared" si="24"/>
        <v/>
      </c>
      <c r="BO41" s="18" t="str">
        <f t="shared" si="25"/>
        <v/>
      </c>
      <c r="BP41" s="18" t="str">
        <f t="shared" si="25"/>
        <v/>
      </c>
      <c r="BQ41" s="11" t="str">
        <f t="shared" si="25"/>
        <v/>
      </c>
      <c r="BR41" s="11" t="str">
        <f t="shared" si="25"/>
        <v/>
      </c>
      <c r="BS41" s="11" t="str">
        <f t="shared" si="25"/>
        <v/>
      </c>
      <c r="BT41" s="11" t="str">
        <f t="shared" si="25"/>
        <v/>
      </c>
      <c r="BU41" s="11" t="str">
        <f t="shared" si="25"/>
        <v/>
      </c>
      <c r="BV41" s="18" t="str">
        <f t="shared" si="25"/>
        <v/>
      </c>
      <c r="BW41" s="18" t="str">
        <f t="shared" si="25"/>
        <v/>
      </c>
      <c r="BX41" s="18" t="str">
        <f t="shared" si="25"/>
        <v/>
      </c>
      <c r="BY41" s="18" t="str">
        <f t="shared" si="25"/>
        <v/>
      </c>
      <c r="BZ41" s="18" t="str">
        <f t="shared" si="25"/>
        <v/>
      </c>
      <c r="CA41" s="11" t="str">
        <f t="shared" si="25"/>
        <v/>
      </c>
      <c r="CB41" s="11" t="str">
        <f t="shared" si="25"/>
        <v/>
      </c>
      <c r="CC41" s="11" t="str">
        <f t="shared" si="25"/>
        <v/>
      </c>
      <c r="CD41" s="11" t="str">
        <f t="shared" si="25"/>
        <v/>
      </c>
      <c r="CE41" s="11" t="str">
        <f t="shared" si="42"/>
        <v/>
      </c>
    </row>
    <row r="42" spans="2:83" ht="42" customHeight="1">
      <c r="B42" s="111" t="s">
        <v>71</v>
      </c>
      <c r="C42" s="102"/>
      <c r="D42" s="102"/>
      <c r="E42" s="102"/>
      <c r="F42" s="102"/>
      <c r="G42" s="102"/>
      <c r="H42" s="103"/>
      <c r="I42" s="104"/>
      <c r="J42" s="105"/>
      <c r="K42" s="106"/>
      <c r="L42" s="106"/>
      <c r="M42" s="106"/>
      <c r="N42" s="106"/>
      <c r="O42" s="106"/>
      <c r="P42" s="107"/>
      <c r="Q42" s="107"/>
      <c r="R42" s="108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  <c r="AK42" s="112"/>
      <c r="AL42" s="112"/>
      <c r="AM42" s="112"/>
      <c r="AN42" s="112"/>
      <c r="AO42" s="112"/>
      <c r="AP42" s="112"/>
      <c r="AQ42" s="112"/>
      <c r="AR42" s="112"/>
      <c r="AS42" s="112"/>
      <c r="AT42" s="112"/>
      <c r="AU42" s="112"/>
      <c r="AV42" s="112"/>
      <c r="AW42" s="112"/>
      <c r="AX42" s="112"/>
      <c r="AY42" s="112"/>
      <c r="AZ42" s="112"/>
      <c r="BA42" s="112"/>
      <c r="BB42" s="112"/>
      <c r="BC42" s="112"/>
      <c r="BD42" s="112"/>
      <c r="BE42" s="112"/>
      <c r="BF42" s="112"/>
      <c r="BG42" s="112"/>
      <c r="BH42" s="112"/>
      <c r="BI42" s="112"/>
      <c r="BJ42" s="112"/>
      <c r="BK42" s="112"/>
      <c r="BL42" s="112"/>
      <c r="BM42" s="112"/>
      <c r="BN42" s="112"/>
      <c r="BO42" s="112"/>
      <c r="BP42" s="112"/>
      <c r="BQ42" s="112"/>
      <c r="BR42" s="112"/>
      <c r="BS42" s="112"/>
      <c r="BT42" s="112"/>
      <c r="BU42" s="112"/>
      <c r="BV42" s="112"/>
      <c r="BW42" s="112"/>
      <c r="BX42" s="112"/>
      <c r="BY42" s="112"/>
      <c r="BZ42" s="112"/>
      <c r="CA42" s="112"/>
      <c r="CB42" s="112"/>
      <c r="CC42" s="112"/>
      <c r="CD42" s="112"/>
      <c r="CE42" s="112"/>
    </row>
    <row r="43" spans="2:83" ht="60.75" customHeight="1">
      <c r="B43" s="117"/>
      <c r="C43" s="118"/>
      <c r="D43" s="118"/>
      <c r="E43" s="118"/>
      <c r="F43" s="118"/>
      <c r="G43" s="119"/>
      <c r="H43" s="103"/>
      <c r="I43" s="104"/>
      <c r="J43" s="105"/>
      <c r="K43" s="106"/>
      <c r="L43" s="106"/>
      <c r="M43" s="106"/>
      <c r="N43" s="106"/>
      <c r="O43" s="106"/>
      <c r="P43" s="107"/>
      <c r="Q43" s="107"/>
      <c r="R43" s="108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</row>
    <row r="45" spans="2:83" ht="49.9" customHeight="1">
      <c r="B45" s="114" t="s">
        <v>72</v>
      </c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</row>
  </sheetData>
  <mergeCells count="4">
    <mergeCell ref="B45:R45"/>
    <mergeCell ref="B3:H3"/>
    <mergeCell ref="I3:J3"/>
    <mergeCell ref="B43:G43"/>
  </mergeCells>
  <phoneticPr fontId="29"/>
  <conditionalFormatting sqref="B7:B41">
    <cfRule type="containsText" dxfId="33" priority="4" operator="containsText" text="Necessita di aggiornamento">
      <formula>NOT(ISERROR(SEARCH("Necessita di aggiornamento",B7)))</formula>
    </cfRule>
    <cfRule type="containsText" dxfId="32" priority="5" operator="containsText" text="Necessita di revisione">
      <formula>NOT(ISERROR(SEARCH("Necessita di revisione",B7)))</formula>
    </cfRule>
    <cfRule type="containsText" dxfId="31" priority="6" operator="containsText" text="Non iniziato">
      <formula>NOT(ISERROR(SEARCH("Non iniziato",B7)))</formula>
    </cfRule>
    <cfRule type="containsText" dxfId="30" priority="7" operator="containsText" text="In sospeso">
      <formula>NOT(ISERROR(SEARCH("In sospeso",B7)))</formula>
    </cfRule>
    <cfRule type="containsText" dxfId="29" priority="8" operator="containsText" text="Scaduto">
      <formula>NOT(ISERROR(SEARCH("Scaduto",B7)))</formula>
    </cfRule>
    <cfRule type="containsText" dxfId="28" priority="9" operator="containsText" text="Completo">
      <formula>NOT(ISERROR(SEARCH("Completo",B7)))</formula>
    </cfRule>
    <cfRule type="containsText" dxfId="27" priority="10" operator="containsText" text="In corso">
      <formula>NOT(ISERROR(SEARCH("In corso",B7)))</formula>
    </cfRule>
  </conditionalFormatting>
  <conditionalFormatting sqref="C7:C41">
    <cfRule type="containsText" dxfId="26" priority="1" operator="containsText" text="BASSA">
      <formula>NOT(ISERROR(SEARCH("BASSA",C7)))</formula>
    </cfRule>
    <cfRule type="containsText" dxfId="25" priority="2" operator="containsText" text="MEDIA">
      <formula>NOT(ISERROR(SEARCH("MEDIA",C7)))</formula>
    </cfRule>
    <cfRule type="containsText" dxfId="24" priority="3" operator="containsText" text="ALTA">
      <formula>NOT(ISERROR(SEARCH("ALTA",C7)))</formula>
    </cfRule>
  </conditionalFormatting>
  <conditionalFormatting sqref="R7:R43">
    <cfRule type="dataBar" priority="19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R35 R28 R21 R14 R7">
    <cfRule type="dataBar" priority="1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S7:CE43">
    <cfRule type="containsText" dxfId="23" priority="13" operator="containsText" text="M">
      <formula>NOT(ISERROR(SEARCH("M",S7)))</formula>
    </cfRule>
    <cfRule type="cellIs" dxfId="22" priority="14" operator="equal">
      <formula>"P"</formula>
    </cfRule>
  </conditionalFormatting>
  <hyperlinks>
    <hyperlink ref="B45:H45" r:id="rId1" display="CLICK HERE TO CREATE IN SMARTSHEET" xr:uid="{D8ED0EE5-50C7-4881-A847-C885D325628D}"/>
    <hyperlink ref="B45:R45" r:id="rId2" display="CLICCA QUI PER CREARE IN SMARTSHEET" xr:uid="{6F38B80D-8510-C940-804E-4511292532E9}"/>
  </hyperlinks>
  <pageMargins left="0.25" right="0.25" top="0.75" bottom="0.75" header="0.3" footer="0.3"/>
  <pageSetup paperSize="119" scale="74" fitToWidth="0" orientation="landscape" horizontalDpi="1200" verticalDpi="1200" r:id="rId3"/>
  <ignoredErrors>
    <ignoredError sqref="S14 T14:AL14 AM14:CE14 S21:CE21 S28:CE28 S35:CE35" formula="1"/>
    <ignoredError sqref="J7 M8:M18 M22:M27" formulaRange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R7:R43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R35 R28 R21 R14 R7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6DAEDD-A6FC-480E-9BFB-51C7488C8E4C}">
          <x14:formula1>
            <xm:f>'Legende menu a discesa - NON EL'!$D$5:$D$7</xm:f>
          </x14:formula1>
          <xm:sqref>C7:C41</xm:sqref>
        </x14:dataValidation>
        <x14:dataValidation type="list" allowBlank="1" showInputMessage="1" showErrorMessage="1" xr:uid="{A141DF5B-4FDC-453D-87A1-B979A74FBA02}">
          <x14:formula1>
            <xm:f>'Legende menu a discesa - NON EL'!$B$5:$B$11</xm:f>
          </x14:formula1>
          <xm:sqref>B7:B41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A806E-5E24-4A4F-AD51-29B1EACF0D83}">
  <sheetPr>
    <tabColor theme="3" tint="0.79998168889431442"/>
    <pageSetUpPr fitToPage="1"/>
  </sheetPr>
  <dimension ref="B1:CE24"/>
  <sheetViews>
    <sheetView showGridLines="0" zoomScaleNormal="100" zoomScalePageLayoutView="80" workbookViewId="0">
      <selection activeCell="C16" sqref="C16"/>
    </sheetView>
  </sheetViews>
  <sheetFormatPr defaultColWidth="10.75" defaultRowHeight="15"/>
  <cols>
    <col min="1" max="1" width="3.25" style="65" customWidth="1"/>
    <col min="2" max="2" width="20" style="66" customWidth="1"/>
    <col min="3" max="3" width="15.25" style="65" customWidth="1"/>
    <col min="4" max="4" width="17.5" style="65" customWidth="1"/>
    <col min="5" max="5" width="19.25" style="65" customWidth="1"/>
    <col min="6" max="6" width="23" style="65" customWidth="1"/>
    <col min="7" max="7" width="13.25" style="66" customWidth="1"/>
    <col min="8" max="8" width="14.5" style="66" customWidth="1"/>
    <col min="9" max="9" width="17.25" style="67" customWidth="1"/>
    <col min="10" max="10" width="19.25" style="66" customWidth="1"/>
    <col min="11" max="11" width="18.25" style="65" customWidth="1"/>
    <col min="12" max="12" width="3.25" style="65" customWidth="1"/>
    <col min="13" max="16384" width="10.75" style="65"/>
  </cols>
  <sheetData>
    <row r="1" spans="2:12" s="38" customFormat="1" ht="45" customHeight="1">
      <c r="B1" s="120" t="s">
        <v>18</v>
      </c>
      <c r="C1" s="120"/>
      <c r="D1" s="120"/>
      <c r="E1" s="120"/>
      <c r="F1" s="120"/>
      <c r="G1" s="120"/>
      <c r="I1" s="90"/>
      <c r="J1" s="89"/>
      <c r="K1" s="88"/>
    </row>
    <row r="2" spans="2:12" s="86" customFormat="1" ht="31.9" customHeight="1">
      <c r="B2" s="91" t="s">
        <v>73</v>
      </c>
      <c r="C2" s="92" t="s">
        <v>74</v>
      </c>
      <c r="D2" s="92" t="s">
        <v>75</v>
      </c>
      <c r="E2" s="92" t="s">
        <v>76</v>
      </c>
      <c r="F2" s="92" t="s">
        <v>77</v>
      </c>
      <c r="G2" s="92" t="s">
        <v>78</v>
      </c>
      <c r="H2" s="92" t="s">
        <v>79</v>
      </c>
      <c r="I2" s="92" t="s">
        <v>80</v>
      </c>
      <c r="J2" s="93" t="s">
        <v>81</v>
      </c>
      <c r="K2" s="94" t="s">
        <v>82</v>
      </c>
      <c r="L2" s="87"/>
    </row>
    <row r="3" spans="2:12" s="69" customFormat="1" ht="18" customHeight="1">
      <c r="B3" s="78" t="str">
        <f t="shared" ref="B3:B22" si="0">IF(G3&lt;H3,"RIORDINO","OK")</f>
        <v>OK</v>
      </c>
      <c r="C3" s="77" t="s">
        <v>17</v>
      </c>
      <c r="D3" s="77" t="s">
        <v>83</v>
      </c>
      <c r="E3" s="77" t="s">
        <v>9</v>
      </c>
      <c r="F3" s="77" t="s">
        <v>84</v>
      </c>
      <c r="G3" s="76">
        <v>200</v>
      </c>
      <c r="H3" s="81">
        <v>50</v>
      </c>
      <c r="I3" s="81">
        <v>14</v>
      </c>
      <c r="J3" s="81">
        <v>100</v>
      </c>
      <c r="K3" s="80" t="s">
        <v>85</v>
      </c>
    </row>
    <row r="4" spans="2:12" s="69" customFormat="1" ht="18" customHeight="1">
      <c r="B4" s="74" t="str">
        <f t="shared" si="0"/>
        <v>OK</v>
      </c>
      <c r="C4" s="73" t="s">
        <v>16</v>
      </c>
      <c r="D4" s="73" t="s">
        <v>86</v>
      </c>
      <c r="E4" s="73" t="s">
        <v>9</v>
      </c>
      <c r="F4" s="73" t="s">
        <v>87</v>
      </c>
      <c r="G4" s="72">
        <v>100</v>
      </c>
      <c r="H4" s="72">
        <v>50</v>
      </c>
      <c r="I4" s="72">
        <v>30</v>
      </c>
      <c r="J4" s="72">
        <v>20</v>
      </c>
      <c r="K4" s="79"/>
    </row>
    <row r="5" spans="2:12" s="69" customFormat="1" ht="18" customHeight="1">
      <c r="B5" s="78" t="str">
        <f t="shared" si="0"/>
        <v>OK</v>
      </c>
      <c r="C5" s="77" t="s">
        <v>15</v>
      </c>
      <c r="D5" s="77" t="s">
        <v>88</v>
      </c>
      <c r="E5" s="77" t="s">
        <v>9</v>
      </c>
      <c r="F5" s="77" t="s">
        <v>89</v>
      </c>
      <c r="G5" s="76">
        <v>50</v>
      </c>
      <c r="H5" s="76">
        <v>50</v>
      </c>
      <c r="I5" s="76">
        <v>2</v>
      </c>
      <c r="J5" s="76">
        <v>50</v>
      </c>
      <c r="K5" s="75"/>
    </row>
    <row r="6" spans="2:12" s="69" customFormat="1" ht="18" customHeight="1">
      <c r="B6" s="74" t="str">
        <f>IF(G6&lt;H6,"RIORDINO","OK")</f>
        <v>RIORDINO</v>
      </c>
      <c r="C6" s="73" t="s">
        <v>14</v>
      </c>
      <c r="D6" s="73" t="s">
        <v>90</v>
      </c>
      <c r="E6" s="73" t="s">
        <v>9</v>
      </c>
      <c r="F6" s="73" t="s">
        <v>91</v>
      </c>
      <c r="G6" s="72">
        <v>20</v>
      </c>
      <c r="H6" s="72">
        <v>50</v>
      </c>
      <c r="I6" s="72">
        <v>14</v>
      </c>
      <c r="J6" s="72">
        <v>10</v>
      </c>
      <c r="K6" s="79"/>
    </row>
    <row r="7" spans="2:12" s="69" customFormat="1" ht="18" customHeight="1">
      <c r="B7" s="83" t="str">
        <f t="shared" si="0"/>
        <v>OK</v>
      </c>
      <c r="C7" s="55" t="s">
        <v>13</v>
      </c>
      <c r="D7" s="55" t="s">
        <v>92</v>
      </c>
      <c r="E7" s="82" t="s">
        <v>9</v>
      </c>
      <c r="F7" s="55" t="s">
        <v>93</v>
      </c>
      <c r="G7" s="81">
        <v>200</v>
      </c>
      <c r="H7" s="81">
        <v>50</v>
      </c>
      <c r="I7" s="81">
        <v>30</v>
      </c>
      <c r="J7" s="81">
        <v>100</v>
      </c>
      <c r="K7" s="80"/>
    </row>
    <row r="8" spans="2:12" s="69" customFormat="1" ht="18" customHeight="1">
      <c r="B8" s="85" t="str">
        <f t="shared" si="0"/>
        <v>OK</v>
      </c>
      <c r="C8" s="73" t="s">
        <v>12</v>
      </c>
      <c r="D8" s="73" t="s">
        <v>94</v>
      </c>
      <c r="E8" s="84" t="s">
        <v>9</v>
      </c>
      <c r="F8" s="73" t="s">
        <v>95</v>
      </c>
      <c r="G8" s="72">
        <v>100</v>
      </c>
      <c r="H8" s="72">
        <v>50</v>
      </c>
      <c r="I8" s="72">
        <v>2</v>
      </c>
      <c r="J8" s="72">
        <v>20</v>
      </c>
      <c r="K8" s="79"/>
    </row>
    <row r="9" spans="2:12" s="69" customFormat="1" ht="18" customHeight="1">
      <c r="B9" s="78" t="str">
        <f t="shared" si="0"/>
        <v>OK</v>
      </c>
      <c r="C9" s="77" t="s">
        <v>11</v>
      </c>
      <c r="D9" s="77" t="s">
        <v>96</v>
      </c>
      <c r="E9" s="77" t="s">
        <v>9</v>
      </c>
      <c r="F9" s="77" t="s">
        <v>97</v>
      </c>
      <c r="G9" s="76">
        <v>50</v>
      </c>
      <c r="H9" s="81">
        <v>50</v>
      </c>
      <c r="I9" s="81">
        <v>14</v>
      </c>
      <c r="J9" s="81">
        <v>50</v>
      </c>
      <c r="K9" s="80" t="s">
        <v>85</v>
      </c>
    </row>
    <row r="10" spans="2:12" s="69" customFormat="1" ht="18" customHeight="1">
      <c r="B10" s="78" t="str">
        <f>IF(G10&lt;H10,"RIORDINO","OK")</f>
        <v>RIORDINO</v>
      </c>
      <c r="C10" s="77" t="s">
        <v>10</v>
      </c>
      <c r="D10" s="77" t="s">
        <v>98</v>
      </c>
      <c r="E10" s="77" t="s">
        <v>9</v>
      </c>
      <c r="F10" s="77" t="s">
        <v>99</v>
      </c>
      <c r="G10" s="76">
        <v>20</v>
      </c>
      <c r="H10" s="81">
        <v>50</v>
      </c>
      <c r="I10" s="81">
        <v>30</v>
      </c>
      <c r="J10" s="81">
        <v>10</v>
      </c>
      <c r="K10" s="80"/>
    </row>
    <row r="11" spans="2:12" s="69" customFormat="1" ht="18" customHeight="1">
      <c r="B11" s="83" t="str">
        <f t="shared" si="0"/>
        <v>OK</v>
      </c>
      <c r="C11" s="55"/>
      <c r="D11" s="55"/>
      <c r="E11" s="82"/>
      <c r="F11" s="55"/>
      <c r="G11" s="81"/>
      <c r="H11" s="81"/>
      <c r="I11" s="81"/>
      <c r="J11" s="81"/>
      <c r="K11" s="80"/>
    </row>
    <row r="12" spans="2:12" s="69" customFormat="1" ht="18" customHeight="1">
      <c r="B12" s="74" t="str">
        <f t="shared" si="0"/>
        <v>OK</v>
      </c>
      <c r="C12" s="73"/>
      <c r="D12" s="73"/>
      <c r="E12" s="73"/>
      <c r="F12" s="73"/>
      <c r="G12" s="72"/>
      <c r="H12" s="72"/>
      <c r="I12" s="72"/>
      <c r="J12" s="72"/>
      <c r="K12" s="79"/>
    </row>
    <row r="13" spans="2:12" s="69" customFormat="1" ht="18" customHeight="1">
      <c r="B13" s="78" t="str">
        <f t="shared" si="0"/>
        <v>OK</v>
      </c>
      <c r="C13" s="77"/>
      <c r="D13" s="77"/>
      <c r="E13" s="77"/>
      <c r="F13" s="77"/>
      <c r="G13" s="76"/>
      <c r="H13" s="81"/>
      <c r="I13" s="81"/>
      <c r="J13" s="81"/>
      <c r="K13" s="80"/>
    </row>
    <row r="14" spans="2:12" s="69" customFormat="1" ht="18" customHeight="1">
      <c r="B14" s="74" t="str">
        <f t="shared" si="0"/>
        <v>OK</v>
      </c>
      <c r="C14" s="73"/>
      <c r="D14" s="73"/>
      <c r="E14" s="73"/>
      <c r="F14" s="73"/>
      <c r="G14" s="72"/>
      <c r="H14" s="72"/>
      <c r="I14" s="72"/>
      <c r="J14" s="72"/>
      <c r="K14" s="79"/>
    </row>
    <row r="15" spans="2:12" s="69" customFormat="1" ht="18" customHeight="1">
      <c r="B15" s="78" t="str">
        <f t="shared" si="0"/>
        <v>OK</v>
      </c>
      <c r="C15" s="77"/>
      <c r="D15" s="77"/>
      <c r="E15" s="77"/>
      <c r="F15" s="77"/>
      <c r="G15" s="76"/>
      <c r="H15" s="81"/>
      <c r="I15" s="81"/>
      <c r="J15" s="81"/>
      <c r="K15" s="80"/>
    </row>
    <row r="16" spans="2:12" s="69" customFormat="1" ht="18" customHeight="1">
      <c r="B16" s="74" t="str">
        <f t="shared" si="0"/>
        <v>OK</v>
      </c>
      <c r="C16" s="73"/>
      <c r="D16" s="73"/>
      <c r="E16" s="73"/>
      <c r="F16" s="73"/>
      <c r="G16" s="72"/>
      <c r="H16" s="72"/>
      <c r="I16" s="72"/>
      <c r="J16" s="72"/>
      <c r="K16" s="79"/>
    </row>
    <row r="17" spans="2:83" s="69" customFormat="1" ht="18" customHeight="1">
      <c r="B17" s="78" t="str">
        <f t="shared" si="0"/>
        <v>OK</v>
      </c>
      <c r="C17" s="77"/>
      <c r="D17" s="77"/>
      <c r="E17" s="77"/>
      <c r="F17" s="77"/>
      <c r="G17" s="76"/>
      <c r="H17" s="81"/>
      <c r="I17" s="81"/>
      <c r="J17" s="81"/>
      <c r="K17" s="80"/>
    </row>
    <row r="18" spans="2:83" s="69" customFormat="1" ht="18" customHeight="1">
      <c r="B18" s="74" t="str">
        <f t="shared" si="0"/>
        <v>OK</v>
      </c>
      <c r="C18" s="73"/>
      <c r="D18" s="73"/>
      <c r="E18" s="73"/>
      <c r="F18" s="73"/>
      <c r="G18" s="72"/>
      <c r="H18" s="72"/>
      <c r="I18" s="72"/>
      <c r="J18" s="72"/>
      <c r="K18" s="79"/>
    </row>
    <row r="19" spans="2:83" s="69" customFormat="1" ht="18" customHeight="1">
      <c r="B19" s="78" t="str">
        <f t="shared" si="0"/>
        <v>OK</v>
      </c>
      <c r="C19" s="77"/>
      <c r="D19" s="77"/>
      <c r="E19" s="77"/>
      <c r="F19" s="77"/>
      <c r="G19" s="76"/>
      <c r="H19" s="76"/>
      <c r="I19" s="76"/>
      <c r="J19" s="76"/>
      <c r="K19" s="75"/>
    </row>
    <row r="20" spans="2:83" s="69" customFormat="1" ht="18" customHeight="1">
      <c r="B20" s="74" t="str">
        <f t="shared" si="0"/>
        <v>OK</v>
      </c>
      <c r="C20" s="73"/>
      <c r="D20" s="73"/>
      <c r="E20" s="73"/>
      <c r="F20" s="73"/>
      <c r="G20" s="72"/>
      <c r="H20" s="72"/>
      <c r="I20" s="72"/>
      <c r="J20" s="72"/>
      <c r="K20" s="79"/>
    </row>
    <row r="21" spans="2:83" s="69" customFormat="1" ht="18" customHeight="1">
      <c r="B21" s="78" t="str">
        <f t="shared" si="0"/>
        <v>OK</v>
      </c>
      <c r="C21" s="77"/>
      <c r="D21" s="77"/>
      <c r="E21" s="77"/>
      <c r="F21" s="77"/>
      <c r="G21" s="76"/>
      <c r="H21" s="76"/>
      <c r="I21" s="76"/>
      <c r="J21" s="76"/>
      <c r="K21" s="75"/>
    </row>
    <row r="22" spans="2:83" s="69" customFormat="1" ht="18" customHeight="1">
      <c r="B22" s="74" t="str">
        <f t="shared" si="0"/>
        <v>OK</v>
      </c>
      <c r="C22" s="73"/>
      <c r="D22" s="73"/>
      <c r="E22" s="73"/>
      <c r="F22" s="73"/>
      <c r="G22" s="72"/>
      <c r="H22" s="71"/>
      <c r="I22" s="71"/>
      <c r="J22" s="71"/>
      <c r="K22" s="70"/>
    </row>
    <row r="23" spans="2:83" customFormat="1" ht="42" customHeight="1">
      <c r="B23" s="111" t="s">
        <v>71</v>
      </c>
      <c r="C23" s="102"/>
      <c r="D23" s="102"/>
      <c r="E23" s="102"/>
      <c r="F23" s="102"/>
      <c r="G23" s="102"/>
      <c r="H23" s="103"/>
      <c r="I23" s="104"/>
      <c r="J23" s="105"/>
      <c r="K23" s="106"/>
      <c r="L23" s="106"/>
      <c r="M23" s="106"/>
      <c r="N23" s="106"/>
      <c r="O23" s="106"/>
      <c r="P23" s="107"/>
      <c r="Q23" s="107"/>
      <c r="R23" s="108"/>
      <c r="S23" s="109"/>
      <c r="T23" s="109"/>
      <c r="U23" s="109"/>
      <c r="V23" s="109"/>
      <c r="W23" s="109"/>
      <c r="X23" s="110"/>
      <c r="Y23" s="110"/>
      <c r="Z23" s="110"/>
      <c r="AA23" s="110"/>
      <c r="AB23" s="110"/>
      <c r="AC23" s="109"/>
      <c r="AD23" s="109"/>
      <c r="AE23" s="109"/>
      <c r="AF23" s="109"/>
      <c r="AG23" s="109"/>
      <c r="AH23" s="110"/>
      <c r="AI23" s="110"/>
      <c r="AJ23" s="110"/>
      <c r="AK23" s="110"/>
      <c r="AL23" s="110"/>
      <c r="AM23" s="109"/>
      <c r="AN23" s="109"/>
      <c r="AO23" s="109"/>
      <c r="AP23" s="109"/>
      <c r="AQ23" s="109"/>
      <c r="AR23" s="110"/>
      <c r="AS23" s="110"/>
      <c r="AT23" s="110"/>
      <c r="AU23" s="110"/>
      <c r="AV23" s="110"/>
      <c r="AW23" s="109"/>
      <c r="AX23" s="109"/>
      <c r="AY23" s="109"/>
      <c r="AZ23" s="109"/>
      <c r="BA23" s="109"/>
      <c r="BB23" s="110"/>
      <c r="BC23" s="110"/>
      <c r="BD23" s="110"/>
      <c r="BE23" s="110"/>
      <c r="BF23" s="110"/>
      <c r="BG23" s="109"/>
      <c r="BH23" s="109"/>
      <c r="BI23" s="109"/>
      <c r="BJ23" s="109"/>
      <c r="BK23" s="109"/>
      <c r="BL23" s="110"/>
      <c r="BM23" s="110"/>
      <c r="BN23" s="110"/>
      <c r="BO23" s="110"/>
      <c r="BP23" s="110"/>
      <c r="BQ23" s="109"/>
      <c r="BR23" s="109"/>
      <c r="BS23" s="109"/>
      <c r="BT23" s="109"/>
      <c r="BU23" s="109"/>
      <c r="BV23" s="110"/>
      <c r="BW23" s="110"/>
      <c r="BX23" s="110"/>
      <c r="BY23" s="110"/>
      <c r="BZ23" s="110"/>
      <c r="CA23" s="109"/>
      <c r="CB23" s="109"/>
      <c r="CC23" s="109"/>
      <c r="CD23" s="109"/>
      <c r="CE23" s="109"/>
    </row>
    <row r="24" spans="2:83" customFormat="1" ht="60.75" customHeight="1">
      <c r="B24" s="117"/>
      <c r="C24" s="118"/>
      <c r="D24" s="118"/>
      <c r="E24" s="118"/>
      <c r="F24" s="118"/>
      <c r="G24" s="118"/>
      <c r="H24" s="118"/>
      <c r="I24" s="118"/>
      <c r="J24" s="118"/>
      <c r="K24" s="119"/>
      <c r="L24" s="106"/>
      <c r="M24" s="106"/>
      <c r="N24" s="106"/>
      <c r="O24" s="106"/>
      <c r="P24" s="107"/>
      <c r="Q24" s="107"/>
      <c r="R24" s="108"/>
      <c r="S24" s="109"/>
      <c r="T24" s="109"/>
      <c r="U24" s="109"/>
      <c r="V24" s="109"/>
      <c r="W24" s="109"/>
      <c r="X24" s="110"/>
      <c r="Y24" s="110"/>
      <c r="Z24" s="110"/>
      <c r="AA24" s="110"/>
      <c r="AB24" s="110"/>
      <c r="AC24" s="109"/>
      <c r="AD24" s="109"/>
      <c r="AE24" s="109"/>
      <c r="AF24" s="109"/>
      <c r="AG24" s="109"/>
      <c r="AH24" s="110"/>
      <c r="AI24" s="110"/>
      <c r="AJ24" s="110"/>
      <c r="AK24" s="110"/>
      <c r="AL24" s="110"/>
      <c r="AM24" s="109"/>
      <c r="AN24" s="109"/>
      <c r="AO24" s="109"/>
      <c r="AP24" s="109"/>
      <c r="AQ24" s="109"/>
      <c r="AR24" s="110"/>
      <c r="AS24" s="110"/>
      <c r="AT24" s="110"/>
      <c r="AU24" s="110"/>
      <c r="AV24" s="110"/>
      <c r="AW24" s="109"/>
      <c r="AX24" s="109"/>
      <c r="AY24" s="109"/>
      <c r="AZ24" s="109"/>
      <c r="BA24" s="109"/>
      <c r="BB24" s="110"/>
      <c r="BC24" s="110"/>
      <c r="BD24" s="110"/>
      <c r="BE24" s="110"/>
      <c r="BF24" s="110"/>
      <c r="BG24" s="109"/>
      <c r="BH24" s="109"/>
      <c r="BI24" s="109"/>
      <c r="BJ24" s="109"/>
      <c r="BK24" s="109"/>
      <c r="BL24" s="110"/>
      <c r="BM24" s="110"/>
      <c r="BN24" s="110"/>
      <c r="BO24" s="110"/>
      <c r="BP24" s="110"/>
      <c r="BQ24" s="109"/>
      <c r="BR24" s="109"/>
      <c r="BS24" s="109"/>
      <c r="BT24" s="109"/>
      <c r="BU24" s="109"/>
      <c r="BV24" s="110"/>
      <c r="BW24" s="110"/>
      <c r="BX24" s="110"/>
      <c r="BY24" s="110"/>
      <c r="BZ24" s="110"/>
      <c r="CA24" s="109"/>
      <c r="CB24" s="109"/>
      <c r="CC24" s="109"/>
      <c r="CD24" s="109"/>
      <c r="CE24" s="109"/>
    </row>
  </sheetData>
  <mergeCells count="2">
    <mergeCell ref="B1:G1"/>
    <mergeCell ref="B24:K24"/>
  </mergeCells>
  <phoneticPr fontId="29"/>
  <conditionalFormatting sqref="B3:K22">
    <cfRule type="expression" dxfId="21" priority="5">
      <formula>$K3="SÌ"</formula>
    </cfRule>
    <cfRule type="expression" dxfId="20" priority="6">
      <formula>$G3&lt;$H3</formula>
    </cfRule>
  </conditionalFormatting>
  <conditionalFormatting sqref="J1">
    <cfRule type="expression" dxfId="19" priority="7">
      <formula>#REF!="SÌ"</formula>
    </cfRule>
    <cfRule type="expression" dxfId="18" priority="8">
      <formula>$G1&lt;$H1</formula>
    </cfRule>
  </conditionalFormatting>
  <conditionalFormatting sqref="K1">
    <cfRule type="iconSet" priority="4">
      <iconSet>
        <cfvo type="percent" val="0"/>
        <cfvo type="percent" val="33"/>
        <cfvo type="percent" val="67"/>
      </iconSet>
    </cfRule>
  </conditionalFormatting>
  <conditionalFormatting sqref="R23:R24">
    <cfRule type="dataBar" priority="3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{699FADBA-50AF-4F96-9029-428FD2B165A3}</x14:id>
        </ext>
      </extLst>
    </cfRule>
  </conditionalFormatting>
  <conditionalFormatting sqref="S23:CE24">
    <cfRule type="containsText" dxfId="17" priority="1" operator="containsText" text="M">
      <formula>NOT(ISERROR(SEARCH("M",S23)))</formula>
    </cfRule>
    <cfRule type="cellIs" dxfId="16" priority="2" operator="equal">
      <formula>"P"</formula>
    </cfRule>
  </conditionalFormatting>
  <pageMargins left="0.3" right="0.3" top="0.3" bottom="0.3" header="0" footer="0"/>
  <pageSetup scale="69" orientation="landscape" horizontalDpi="4294967294" verticalDpi="1200" r:id="rId1"/>
  <ignoredErrors>
    <ignoredError sqref="B3:B22" calculatedColumn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9FADBA-50AF-4F96-9029-428FD2B165A3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R23:R24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BA482-0197-4A67-8017-DE8F19515E23}">
  <sheetPr>
    <tabColor theme="4" tint="0.59999389629810485"/>
    <pageSetUpPr fitToPage="1"/>
  </sheetPr>
  <dimension ref="A1:G24"/>
  <sheetViews>
    <sheetView showGridLines="0" zoomScaleNormal="100" zoomScalePageLayoutView="80" workbookViewId="0">
      <selection activeCell="H18" sqref="H18"/>
    </sheetView>
  </sheetViews>
  <sheetFormatPr defaultColWidth="10.75" defaultRowHeight="15"/>
  <cols>
    <col min="1" max="1" width="3.25" style="65" customWidth="1"/>
    <col min="2" max="4" width="40.75" style="65" customWidth="1"/>
    <col min="5" max="5" width="3.25" style="65" customWidth="1"/>
    <col min="6" max="16384" width="10.75" style="65"/>
  </cols>
  <sheetData>
    <row r="1" spans="2:5" s="38" customFormat="1" ht="45" customHeight="1">
      <c r="B1" s="120" t="s">
        <v>29</v>
      </c>
      <c r="C1" s="120"/>
      <c r="D1" s="120"/>
    </row>
    <row r="2" spans="2:5" s="86" customFormat="1" ht="31.9" customHeight="1">
      <c r="B2" s="98" t="s">
        <v>100</v>
      </c>
      <c r="C2" s="98" t="s">
        <v>101</v>
      </c>
      <c r="D2" s="98" t="s">
        <v>71</v>
      </c>
      <c r="E2" s="87"/>
    </row>
    <row r="3" spans="2:5" s="69" customFormat="1" ht="22.15" customHeight="1">
      <c r="B3" s="73"/>
      <c r="C3" s="73"/>
      <c r="D3" s="73"/>
    </row>
    <row r="4" spans="2:5" s="69" customFormat="1" ht="22.15" customHeight="1">
      <c r="B4" s="73"/>
      <c r="C4" s="73"/>
      <c r="D4" s="73"/>
    </row>
    <row r="5" spans="2:5" s="69" customFormat="1" ht="22.15" customHeight="1">
      <c r="B5" s="73"/>
      <c r="C5" s="73"/>
      <c r="D5" s="73"/>
    </row>
    <row r="6" spans="2:5" s="69" customFormat="1" ht="22.15" customHeight="1">
      <c r="B6" s="73"/>
      <c r="C6" s="73"/>
      <c r="D6" s="73"/>
    </row>
    <row r="7" spans="2:5" s="69" customFormat="1" ht="22.15" customHeight="1">
      <c r="B7" s="73"/>
      <c r="C7" s="73"/>
      <c r="D7" s="84"/>
    </row>
    <row r="8" spans="2:5" s="69" customFormat="1" ht="22.15" customHeight="1">
      <c r="B8" s="73"/>
      <c r="C8" s="73"/>
      <c r="D8" s="84"/>
    </row>
    <row r="9" spans="2:5" s="69" customFormat="1" ht="22.15" customHeight="1">
      <c r="B9" s="73"/>
      <c r="C9" s="73"/>
      <c r="D9" s="73"/>
    </row>
    <row r="10" spans="2:5" s="69" customFormat="1" ht="22.15" customHeight="1">
      <c r="B10" s="73"/>
      <c r="C10" s="73"/>
      <c r="D10" s="73"/>
    </row>
    <row r="11" spans="2:5" s="69" customFormat="1" ht="22.15" customHeight="1">
      <c r="B11" s="73"/>
      <c r="C11" s="73"/>
      <c r="D11" s="84"/>
    </row>
    <row r="12" spans="2:5" s="69" customFormat="1" ht="22.15" customHeight="1">
      <c r="B12" s="73"/>
      <c r="C12" s="73"/>
      <c r="D12" s="73"/>
    </row>
    <row r="13" spans="2:5" s="69" customFormat="1" ht="22.15" customHeight="1">
      <c r="B13" s="73"/>
      <c r="C13" s="73"/>
      <c r="D13" s="73"/>
    </row>
    <row r="14" spans="2:5" s="69" customFormat="1" ht="22.15" customHeight="1">
      <c r="B14" s="73"/>
      <c r="C14" s="73"/>
      <c r="D14" s="73"/>
    </row>
    <row r="15" spans="2:5" s="69" customFormat="1" ht="22.15" customHeight="1">
      <c r="B15" s="73"/>
      <c r="C15" s="73"/>
      <c r="D15" s="73"/>
    </row>
    <row r="16" spans="2:5" s="69" customFormat="1" ht="22.15" customHeight="1">
      <c r="B16" s="73"/>
      <c r="C16" s="73"/>
      <c r="D16" s="73"/>
    </row>
    <row r="17" spans="1:7" s="69" customFormat="1" ht="22.15" customHeight="1">
      <c r="B17" s="73"/>
      <c r="C17" s="73"/>
      <c r="D17" s="73"/>
    </row>
    <row r="18" spans="1:7" s="69" customFormat="1" ht="22.15" customHeight="1">
      <c r="B18" s="73"/>
      <c r="C18" s="73"/>
      <c r="D18" s="73"/>
    </row>
    <row r="19" spans="1:7" s="69" customFormat="1" ht="22.15" customHeight="1">
      <c r="B19" s="73"/>
      <c r="C19" s="73"/>
      <c r="D19" s="73"/>
    </row>
    <row r="20" spans="1:7" s="69" customFormat="1" ht="22.15" customHeight="1">
      <c r="B20" s="73"/>
      <c r="C20" s="73"/>
      <c r="D20" s="73"/>
    </row>
    <row r="21" spans="1:7" s="69" customFormat="1" ht="22.15" customHeight="1">
      <c r="B21" s="73"/>
      <c r="C21" s="73"/>
      <c r="D21" s="73"/>
    </row>
    <row r="22" spans="1:7" s="69" customFormat="1" ht="22.15" customHeight="1">
      <c r="B22" s="73"/>
      <c r="C22" s="73"/>
      <c r="D22" s="73"/>
    </row>
    <row r="23" spans="1:7" ht="18" customHeight="1">
      <c r="A23" s="69"/>
      <c r="B23" s="69"/>
      <c r="C23" s="69"/>
      <c r="D23" s="69"/>
      <c r="E23" s="69"/>
      <c r="F23" s="69"/>
      <c r="G23" s="68"/>
    </row>
    <row r="24" spans="1:7">
      <c r="B24" s="66"/>
    </row>
  </sheetData>
  <mergeCells count="1">
    <mergeCell ref="B1:D1"/>
  </mergeCells>
  <phoneticPr fontId="29"/>
  <conditionalFormatting sqref="B3:D22">
    <cfRule type="expression" dxfId="15" priority="17">
      <formula>#REF!="SÌ"</formula>
    </cfRule>
    <cfRule type="expression" dxfId="14" priority="18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73487-CEB2-40B5-85C1-B4F7AC220C22}">
  <sheetPr>
    <tabColor theme="8" tint="0.59999389629810485"/>
    <pageSetUpPr fitToPage="1"/>
  </sheetPr>
  <dimension ref="A1:G24"/>
  <sheetViews>
    <sheetView showGridLines="0" zoomScaleNormal="100" zoomScalePageLayoutView="80" workbookViewId="0">
      <selection activeCell="H18" sqref="H18"/>
    </sheetView>
  </sheetViews>
  <sheetFormatPr defaultColWidth="10.75" defaultRowHeight="15"/>
  <cols>
    <col min="1" max="1" width="3.25" style="65" customWidth="1"/>
    <col min="2" max="4" width="40.75" style="65" customWidth="1"/>
    <col min="5" max="5" width="3.25" style="65" customWidth="1"/>
    <col min="6" max="16384" width="10.75" style="65"/>
  </cols>
  <sheetData>
    <row r="1" spans="2:5" s="38" customFormat="1" ht="45" customHeight="1">
      <c r="B1" s="120" t="s">
        <v>102</v>
      </c>
      <c r="C1" s="120"/>
      <c r="D1" s="120"/>
    </row>
    <row r="2" spans="2:5" s="86" customFormat="1" ht="31.9" customHeight="1">
      <c r="B2" s="99" t="s">
        <v>103</v>
      </c>
      <c r="C2" s="99" t="s">
        <v>104</v>
      </c>
      <c r="D2" s="99" t="s">
        <v>71</v>
      </c>
      <c r="E2" s="87"/>
    </row>
    <row r="3" spans="2:5" s="69" customFormat="1" ht="22.15" customHeight="1">
      <c r="B3" s="73"/>
      <c r="C3" s="73"/>
      <c r="D3" s="73"/>
    </row>
    <row r="4" spans="2:5" s="69" customFormat="1" ht="22.15" customHeight="1">
      <c r="B4" s="73"/>
      <c r="C4" s="73"/>
      <c r="D4" s="73"/>
    </row>
    <row r="5" spans="2:5" s="69" customFormat="1" ht="22.15" customHeight="1">
      <c r="B5" s="73"/>
      <c r="C5" s="73"/>
      <c r="D5" s="73"/>
    </row>
    <row r="6" spans="2:5" s="69" customFormat="1" ht="22.15" customHeight="1">
      <c r="B6" s="73"/>
      <c r="C6" s="73"/>
      <c r="D6" s="73"/>
    </row>
    <row r="7" spans="2:5" s="69" customFormat="1" ht="22.15" customHeight="1">
      <c r="B7" s="73"/>
      <c r="C7" s="73"/>
      <c r="D7" s="84"/>
    </row>
    <row r="8" spans="2:5" s="69" customFormat="1" ht="22.15" customHeight="1">
      <c r="B8" s="73"/>
      <c r="C8" s="73"/>
      <c r="D8" s="84"/>
    </row>
    <row r="9" spans="2:5" s="69" customFormat="1" ht="22.15" customHeight="1">
      <c r="B9" s="73"/>
      <c r="C9" s="73"/>
      <c r="D9" s="73"/>
    </row>
    <row r="10" spans="2:5" s="69" customFormat="1" ht="22.15" customHeight="1">
      <c r="B10" s="73"/>
      <c r="C10" s="73"/>
      <c r="D10" s="73"/>
    </row>
    <row r="11" spans="2:5" s="69" customFormat="1" ht="22.15" customHeight="1">
      <c r="B11" s="73"/>
      <c r="C11" s="73"/>
      <c r="D11" s="84"/>
    </row>
    <row r="12" spans="2:5" s="69" customFormat="1" ht="22.15" customHeight="1">
      <c r="B12" s="73"/>
      <c r="C12" s="73"/>
      <c r="D12" s="73"/>
    </row>
    <row r="13" spans="2:5" s="69" customFormat="1" ht="22.15" customHeight="1">
      <c r="B13" s="73"/>
      <c r="C13" s="73"/>
      <c r="D13" s="73"/>
    </row>
    <row r="14" spans="2:5" s="69" customFormat="1" ht="22.15" customHeight="1">
      <c r="B14" s="73"/>
      <c r="C14" s="73"/>
      <c r="D14" s="73"/>
    </row>
    <row r="15" spans="2:5" s="69" customFormat="1" ht="22.15" customHeight="1">
      <c r="B15" s="73"/>
      <c r="C15" s="73"/>
      <c r="D15" s="73"/>
    </row>
    <row r="16" spans="2:5" s="69" customFormat="1" ht="22.15" customHeight="1">
      <c r="B16" s="73"/>
      <c r="C16" s="73"/>
      <c r="D16" s="73"/>
    </row>
    <row r="17" spans="1:7" s="69" customFormat="1" ht="22.15" customHeight="1">
      <c r="B17" s="73"/>
      <c r="C17" s="73"/>
      <c r="D17" s="73"/>
    </row>
    <row r="18" spans="1:7" s="69" customFormat="1" ht="22.15" customHeight="1">
      <c r="B18" s="73"/>
      <c r="C18" s="73"/>
      <c r="D18" s="73"/>
    </row>
    <row r="19" spans="1:7" s="69" customFormat="1" ht="22.15" customHeight="1">
      <c r="B19" s="73"/>
      <c r="C19" s="73"/>
      <c r="D19" s="73"/>
    </row>
    <row r="20" spans="1:7" s="69" customFormat="1" ht="22.15" customHeight="1">
      <c r="B20" s="73"/>
      <c r="C20" s="73"/>
      <c r="D20" s="73"/>
    </row>
    <row r="21" spans="1:7" s="69" customFormat="1" ht="22.15" customHeight="1">
      <c r="B21" s="73"/>
      <c r="C21" s="73"/>
      <c r="D21" s="73"/>
    </row>
    <row r="22" spans="1:7" s="69" customFormat="1" ht="22.15" customHeight="1">
      <c r="B22" s="73"/>
      <c r="C22" s="73"/>
      <c r="D22" s="73"/>
    </row>
    <row r="23" spans="1:7" ht="18" customHeight="1">
      <c r="A23" s="69"/>
      <c r="B23" s="69"/>
      <c r="C23" s="69"/>
      <c r="D23" s="69"/>
      <c r="E23" s="69"/>
      <c r="F23" s="69"/>
      <c r="G23" s="68"/>
    </row>
    <row r="24" spans="1:7">
      <c r="B24" s="66"/>
    </row>
  </sheetData>
  <mergeCells count="1">
    <mergeCell ref="B1:D1"/>
  </mergeCells>
  <phoneticPr fontId="29"/>
  <conditionalFormatting sqref="B3:D22">
    <cfRule type="expression" dxfId="13" priority="1">
      <formula>#REF!="SÌ"</formula>
    </cfRule>
    <cfRule type="expression" dxfId="12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9C257-08E0-49FE-8451-3A6780E3A15E}">
  <sheetPr>
    <tabColor theme="8" tint="0.59999389629810485"/>
    <pageSetUpPr fitToPage="1"/>
  </sheetPr>
  <dimension ref="A1:G24"/>
  <sheetViews>
    <sheetView showGridLines="0" zoomScaleNormal="100" zoomScalePageLayoutView="80" workbookViewId="0">
      <selection activeCell="H18" sqref="H18"/>
    </sheetView>
  </sheetViews>
  <sheetFormatPr defaultColWidth="10.75" defaultRowHeight="15"/>
  <cols>
    <col min="1" max="1" width="3.25" style="65" customWidth="1"/>
    <col min="2" max="4" width="40.75" style="65" customWidth="1"/>
    <col min="5" max="5" width="3.25" style="65" customWidth="1"/>
    <col min="6" max="16384" width="10.75" style="65"/>
  </cols>
  <sheetData>
    <row r="1" spans="2:5" s="38" customFormat="1" ht="45" customHeight="1">
      <c r="B1" s="120" t="s">
        <v>105</v>
      </c>
      <c r="C1" s="120"/>
      <c r="D1" s="120"/>
    </row>
    <row r="2" spans="2:5" s="86" customFormat="1" ht="31.9" customHeight="1">
      <c r="B2" s="100" t="s">
        <v>106</v>
      </c>
      <c r="C2" s="100" t="s">
        <v>107</v>
      </c>
      <c r="D2" s="100" t="s">
        <v>71</v>
      </c>
      <c r="E2" s="87"/>
    </row>
    <row r="3" spans="2:5" s="69" customFormat="1" ht="22.15" customHeight="1">
      <c r="B3" s="73"/>
      <c r="C3" s="73"/>
      <c r="D3" s="73"/>
    </row>
    <row r="4" spans="2:5" s="69" customFormat="1" ht="22.15" customHeight="1">
      <c r="B4" s="73"/>
      <c r="C4" s="73"/>
      <c r="D4" s="73"/>
    </row>
    <row r="5" spans="2:5" s="69" customFormat="1" ht="22.15" customHeight="1">
      <c r="B5" s="73"/>
      <c r="C5" s="73"/>
      <c r="D5" s="73"/>
    </row>
    <row r="6" spans="2:5" s="69" customFormat="1" ht="22.15" customHeight="1">
      <c r="B6" s="73"/>
      <c r="C6" s="73"/>
      <c r="D6" s="73"/>
    </row>
    <row r="7" spans="2:5" s="69" customFormat="1" ht="22.15" customHeight="1">
      <c r="B7" s="73"/>
      <c r="C7" s="73"/>
      <c r="D7" s="84"/>
    </row>
    <row r="8" spans="2:5" s="69" customFormat="1" ht="22.15" customHeight="1">
      <c r="B8" s="73"/>
      <c r="C8" s="73"/>
      <c r="D8" s="84"/>
    </row>
    <row r="9" spans="2:5" s="69" customFormat="1" ht="22.15" customHeight="1">
      <c r="B9" s="73"/>
      <c r="C9" s="73"/>
      <c r="D9" s="73"/>
    </row>
    <row r="10" spans="2:5" s="69" customFormat="1" ht="22.15" customHeight="1">
      <c r="B10" s="73"/>
      <c r="C10" s="73"/>
      <c r="D10" s="73"/>
    </row>
    <row r="11" spans="2:5" s="69" customFormat="1" ht="22.15" customHeight="1">
      <c r="B11" s="73"/>
      <c r="C11" s="73"/>
      <c r="D11" s="84"/>
    </row>
    <row r="12" spans="2:5" s="69" customFormat="1" ht="22.15" customHeight="1">
      <c r="B12" s="73"/>
      <c r="C12" s="73"/>
      <c r="D12" s="73"/>
    </row>
    <row r="13" spans="2:5" s="69" customFormat="1" ht="22.15" customHeight="1">
      <c r="B13" s="73"/>
      <c r="C13" s="73"/>
      <c r="D13" s="73"/>
    </row>
    <row r="14" spans="2:5" s="69" customFormat="1" ht="22.15" customHeight="1">
      <c r="B14" s="73"/>
      <c r="C14" s="73"/>
      <c r="D14" s="73"/>
    </row>
    <row r="15" spans="2:5" s="69" customFormat="1" ht="22.15" customHeight="1">
      <c r="B15" s="73"/>
      <c r="C15" s="73"/>
      <c r="D15" s="73"/>
    </row>
    <row r="16" spans="2:5" s="69" customFormat="1" ht="22.15" customHeight="1">
      <c r="B16" s="73"/>
      <c r="C16" s="73"/>
      <c r="D16" s="73"/>
    </row>
    <row r="17" spans="1:7" s="69" customFormat="1" ht="22.15" customHeight="1">
      <c r="B17" s="73"/>
      <c r="C17" s="73"/>
      <c r="D17" s="73"/>
    </row>
    <row r="18" spans="1:7" s="69" customFormat="1" ht="22.15" customHeight="1">
      <c r="B18" s="73"/>
      <c r="C18" s="73"/>
      <c r="D18" s="73"/>
    </row>
    <row r="19" spans="1:7" s="69" customFormat="1" ht="22.15" customHeight="1">
      <c r="B19" s="73"/>
      <c r="C19" s="73"/>
      <c r="D19" s="73"/>
    </row>
    <row r="20" spans="1:7" s="69" customFormat="1" ht="22.15" customHeight="1">
      <c r="B20" s="73"/>
      <c r="C20" s="73"/>
      <c r="D20" s="73"/>
    </row>
    <row r="21" spans="1:7" s="69" customFormat="1" ht="22.15" customHeight="1">
      <c r="B21" s="73"/>
      <c r="C21" s="73"/>
      <c r="D21" s="73"/>
    </row>
    <row r="22" spans="1:7" s="69" customFormat="1" ht="22.15" customHeight="1">
      <c r="B22" s="73"/>
      <c r="C22" s="73"/>
      <c r="D22" s="73"/>
    </row>
    <row r="23" spans="1:7" ht="18" customHeight="1">
      <c r="A23" s="69"/>
      <c r="B23" s="69"/>
      <c r="C23" s="69"/>
      <c r="D23" s="69"/>
      <c r="E23" s="69"/>
      <c r="F23" s="69"/>
      <c r="G23" s="68"/>
    </row>
    <row r="24" spans="1:7">
      <c r="B24" s="66"/>
    </row>
  </sheetData>
  <mergeCells count="1">
    <mergeCell ref="B1:D1"/>
  </mergeCells>
  <phoneticPr fontId="29"/>
  <conditionalFormatting sqref="B3:D22">
    <cfRule type="expression" dxfId="11" priority="1">
      <formula>#REF!="SÌ"</formula>
    </cfRule>
    <cfRule type="expression" dxfId="10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D13"/>
  <sheetViews>
    <sheetView showGridLines="0" workbookViewId="0">
      <selection activeCell="L17" sqref="L17"/>
    </sheetView>
  </sheetViews>
  <sheetFormatPr defaultColWidth="8.75" defaultRowHeight="15.75"/>
  <cols>
    <col min="1" max="1" width="3.25" customWidth="1"/>
    <col min="2" max="2" width="24.125" customWidth="1"/>
    <col min="3" max="3" width="5.75" customWidth="1"/>
    <col min="4" max="4" width="18.75" customWidth="1"/>
    <col min="5" max="5" width="3.25" customWidth="1"/>
    <col min="8" max="8" width="10.75" customWidth="1"/>
  </cols>
  <sheetData>
    <row r="2" spans="2:4" ht="34.5" customHeight="1">
      <c r="B2" s="43" t="s">
        <v>108</v>
      </c>
    </row>
    <row r="4" spans="2:4" ht="22.15" customHeight="1">
      <c r="B4" s="36" t="s">
        <v>109</v>
      </c>
      <c r="D4" s="36" t="s">
        <v>110</v>
      </c>
    </row>
    <row r="5" spans="2:4" ht="22.15" customHeight="1">
      <c r="B5" s="29" t="s">
        <v>61</v>
      </c>
      <c r="D5" s="29" t="s">
        <v>66</v>
      </c>
    </row>
    <row r="6" spans="2:4" ht="22.15" customHeight="1">
      <c r="B6" s="30" t="s">
        <v>58</v>
      </c>
      <c r="D6" s="30" t="s">
        <v>62</v>
      </c>
    </row>
    <row r="7" spans="2:4" ht="22.15" customHeight="1">
      <c r="B7" s="30" t="s">
        <v>64</v>
      </c>
      <c r="D7" s="30" t="s">
        <v>59</v>
      </c>
    </row>
    <row r="8" spans="2:4" ht="22.15" customHeight="1">
      <c r="B8" s="31" t="s">
        <v>68</v>
      </c>
      <c r="D8" s="31"/>
    </row>
    <row r="9" spans="2:4" ht="22.15" customHeight="1">
      <c r="B9" s="32" t="s">
        <v>111</v>
      </c>
      <c r="D9" s="31"/>
    </row>
    <row r="10" spans="2:4" ht="22.15" customHeight="1">
      <c r="B10" s="33" t="s">
        <v>69</v>
      </c>
    </row>
    <row r="11" spans="2:4" ht="22.15" customHeight="1">
      <c r="B11" s="34" t="s">
        <v>70</v>
      </c>
    </row>
    <row r="12" spans="2:4" ht="22.15" customHeight="1">
      <c r="B12" s="35"/>
    </row>
    <row r="13" spans="2:4" ht="22.15" customHeight="1">
      <c r="B13" s="35"/>
    </row>
  </sheetData>
  <phoneticPr fontId="29"/>
  <conditionalFormatting sqref="B5:B13">
    <cfRule type="containsText" dxfId="9" priority="7" operator="containsText" text="Necessita di aggiornamento">
      <formula>NOT(ISERROR(SEARCH("Necessita di aggiornamento",B5)))</formula>
    </cfRule>
    <cfRule type="containsText" dxfId="8" priority="8" operator="containsText" text="Necessita di revisione">
      <formula>NOT(ISERROR(SEARCH("Necessita di revisione",B5)))</formula>
    </cfRule>
    <cfRule type="containsText" dxfId="7" priority="9" operator="containsText" text="Non iniziato">
      <formula>NOT(ISERROR(SEARCH("Non iniziato",B5)))</formula>
    </cfRule>
    <cfRule type="containsText" dxfId="6" priority="10" operator="containsText" text="In sospeso">
      <formula>NOT(ISERROR(SEARCH("In sospeso",B5)))</formula>
    </cfRule>
    <cfRule type="containsText" dxfId="5" priority="11" operator="containsText" text="Scaduto">
      <formula>NOT(ISERROR(SEARCH("Scaduto",B5)))</formula>
    </cfRule>
    <cfRule type="containsText" dxfId="4" priority="12" operator="containsText" text="Completo">
      <formula>NOT(ISERROR(SEARCH("Completo",B5)))</formula>
    </cfRule>
    <cfRule type="containsText" dxfId="3" priority="13" operator="containsText" text="In corso">
      <formula>NOT(ISERROR(SEARCH("In corso",B5)))</formula>
    </cfRule>
  </conditionalFormatting>
  <conditionalFormatting sqref="D5:D9">
    <cfRule type="containsText" dxfId="2" priority="1" operator="containsText" text="BASSA">
      <formula>NOT(ISERROR(SEARCH("BASSA",D5)))</formula>
    </cfRule>
    <cfRule type="containsText" dxfId="1" priority="2" operator="containsText" text="MEDIA">
      <formula>NOT(ISERROR(SEARCH("MEDIA",D5)))</formula>
    </cfRule>
    <cfRule type="containsText" dxfId="0" priority="3" operator="containsText" text="ALTA">
      <formula>NOT(ISERROR(SEARCH("ALTA",D5)))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B2" sqref="B2"/>
    </sheetView>
  </sheetViews>
  <sheetFormatPr defaultColWidth="10.75" defaultRowHeight="15"/>
  <cols>
    <col min="1" max="1" width="3.25" style="4" customWidth="1"/>
    <col min="2" max="2" width="88.25" style="4" customWidth="1"/>
    <col min="3" max="16384" width="10.75" style="4"/>
  </cols>
  <sheetData>
    <row r="1" spans="2:2" ht="19.899999999999999" customHeight="1"/>
    <row r="2" spans="2:2" ht="105" customHeight="1">
      <c r="B2" s="5" t="s">
        <v>112</v>
      </c>
    </row>
  </sheetData>
  <phoneticPr fontId="29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Programma di produzione princip</vt:lpstr>
      <vt:lpstr>Product Master</vt:lpstr>
      <vt:lpstr>pianificazione della capacità a</vt:lpstr>
      <vt:lpstr>Requisiti di materiale</vt:lpstr>
      <vt:lpstr>Analisi ipotetica</vt:lpstr>
      <vt:lpstr>Legende menu a discesa - NON EL</vt:lpstr>
      <vt:lpstr>- Dichiarazione di non responsa</vt:lpstr>
      <vt:lpstr>'Analisi ipotetica'!Print_Area</vt:lpstr>
      <vt:lpstr>'pianificazione della capacità a'!Print_Area</vt:lpstr>
      <vt:lpstr>'Product Master'!Print_Area</vt:lpstr>
      <vt:lpstr>'Programma di produzione princip'!Print_Area</vt:lpstr>
      <vt:lpstr>'Requisiti di materiale'!Print_Area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2024-09-12T01:00:07Z</cp:lastPrinted>
  <dcterms:created xsi:type="dcterms:W3CDTF">2016-03-21T16:06:55Z</dcterms:created>
  <dcterms:modified xsi:type="dcterms:W3CDTF">2025-05-24T08:29:20Z</dcterms:modified>
  <cp:category/>
  <cp:contentStatus/>
</cp:coreProperties>
</file>