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Batch 6/IT/-pro-forma-financial-statements/"/>
    </mc:Choice>
  </mc:AlternateContent>
  <xr:revisionPtr revIDLastSave="0" documentId="13_ncr:1_{72D1DC9E-B69E-C441-B504-6F7F8D18944B}" xr6:coauthVersionLast="47" xr6:coauthVersionMax="47" xr10:uidLastSave="{00000000-0000-0000-0000-000000000000}"/>
  <bookViews>
    <workbookView xWindow="0" yWindow="780" windowWidth="34200" windowHeight="21100" xr2:uid="{00000000-000D-0000-FFFF-FFFF00000000}"/>
  </bookViews>
  <sheets>
    <sheet name="Conto economico pro-forma - ESE" sheetId="3" r:id="rId1"/>
    <sheet name="Conto economico pro-forma" sheetId="1" r:id="rId2"/>
    <sheet name="- Dichiarazione di non responsa" sheetId="2" r:id="rId3"/>
  </sheets>
  <externalReferences>
    <externalReference r:id="rId4"/>
  </externalReferences>
  <definedNames>
    <definedName name="Interval" localSheetId="0">#REF!</definedName>
    <definedName name="Interval">#REF!</definedName>
    <definedName name="_xlnm.Print_Area" localSheetId="1">'Conto economico pro-forma'!$B$1:$G$54</definedName>
    <definedName name="_xlnm.Print_Area" localSheetId="0">'Conto economico pro-forma - ESE'!$B$2:$G$55</definedName>
    <definedName name="ScheduleStart" localSheetId="0">#REF!</definedName>
    <definedName name="ScheduleStart">#REF!</definedName>
    <definedName name="Type" localSheetId="0">'[1]Maintenance Work Order'!#REF!</definedName>
    <definedName name="Type">'[1]Maintenance Work Order'!#REF!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5" i="3" l="1"/>
  <c r="F45" i="3"/>
  <c r="E45" i="3"/>
  <c r="D45" i="3"/>
  <c r="C45" i="3"/>
  <c r="G29" i="3"/>
  <c r="G47" i="3" s="1"/>
  <c r="F29" i="3"/>
  <c r="E29" i="3"/>
  <c r="D29" i="3"/>
  <c r="D47" i="3" s="1"/>
  <c r="C29" i="3"/>
  <c r="G16" i="3"/>
  <c r="G18" i="3" s="1"/>
  <c r="F16" i="3"/>
  <c r="F18" i="3" s="1"/>
  <c r="E16" i="3"/>
  <c r="E18" i="3" s="1"/>
  <c r="D16" i="3"/>
  <c r="D18" i="3" s="1"/>
  <c r="C16" i="3"/>
  <c r="C18" i="3" s="1"/>
  <c r="C11" i="3"/>
  <c r="D9" i="3"/>
  <c r="D11" i="3" s="1"/>
  <c r="F8" i="3"/>
  <c r="F22" i="3" s="1"/>
  <c r="C8" i="3"/>
  <c r="C22" i="3" s="1"/>
  <c r="G6" i="3"/>
  <c r="C28" i="1"/>
  <c r="G44" i="1"/>
  <c r="C44" i="1"/>
  <c r="C47" i="3" l="1"/>
  <c r="C20" i="3"/>
  <c r="C49" i="3" s="1"/>
  <c r="E47" i="3"/>
  <c r="F47" i="3"/>
  <c r="D20" i="3"/>
  <c r="D49" i="3" s="1"/>
  <c r="F31" i="3"/>
  <c r="G8" i="3"/>
  <c r="C31" i="3"/>
  <c r="D8" i="3"/>
  <c r="F13" i="3"/>
  <c r="E8" i="3"/>
  <c r="E9" i="3"/>
  <c r="C13" i="3"/>
  <c r="D8" i="1"/>
  <c r="E8" i="1" s="1"/>
  <c r="F8" i="1" s="1"/>
  <c r="G8" i="1" s="1"/>
  <c r="D31" i="3" l="1"/>
  <c r="D22" i="3"/>
  <c r="D13" i="3"/>
  <c r="C50" i="3"/>
  <c r="C51" i="3" s="1"/>
  <c r="C55" i="3" s="1"/>
  <c r="E11" i="3"/>
  <c r="E20" i="3" s="1"/>
  <c r="E49" i="3" s="1"/>
  <c r="F9" i="3"/>
  <c r="E31" i="3"/>
  <c r="E22" i="3"/>
  <c r="E13" i="3"/>
  <c r="G22" i="3"/>
  <c r="G13" i="3"/>
  <c r="G31" i="3"/>
  <c r="D50" i="3"/>
  <c r="D51" i="3" s="1"/>
  <c r="D55" i="3" s="1"/>
  <c r="C15" i="1"/>
  <c r="C17" i="1" s="1"/>
  <c r="G5" i="1"/>
  <c r="C7" i="1"/>
  <c r="G7" i="1" s="1"/>
  <c r="G12" i="1" s="1"/>
  <c r="F11" i="3" l="1"/>
  <c r="F20" i="3" s="1"/>
  <c r="F49" i="3" s="1"/>
  <c r="G9" i="3"/>
  <c r="G11" i="3" s="1"/>
  <c r="G20" i="3" s="1"/>
  <c r="G49" i="3" s="1"/>
  <c r="E50" i="3"/>
  <c r="E51" i="3"/>
  <c r="E55" i="3" s="1"/>
  <c r="G21" i="1"/>
  <c r="G30" i="1"/>
  <c r="C12" i="1"/>
  <c r="C30" i="1"/>
  <c r="C21" i="1"/>
  <c r="G50" i="3" l="1"/>
  <c r="G51" i="3" s="1"/>
  <c r="G55" i="3" s="1"/>
  <c r="F50" i="3"/>
  <c r="F51" i="3" s="1"/>
  <c r="F55" i="3" s="1"/>
  <c r="G28" i="1"/>
  <c r="G15" i="1"/>
  <c r="G17" i="1" s="1"/>
  <c r="G46" i="1" l="1"/>
  <c r="G10" i="1"/>
  <c r="G19" i="1" s="1"/>
  <c r="D44" i="1"/>
  <c r="E44" i="1"/>
  <c r="F44" i="1"/>
  <c r="C46" i="1"/>
  <c r="D28" i="1"/>
  <c r="E28" i="1"/>
  <c r="F28" i="1"/>
  <c r="D15" i="1"/>
  <c r="D17" i="1" s="1"/>
  <c r="E15" i="1"/>
  <c r="E17" i="1" s="1"/>
  <c r="F15" i="1"/>
  <c r="F17" i="1" s="1"/>
  <c r="D10" i="1"/>
  <c r="E10" i="1"/>
  <c r="C10" i="1"/>
  <c r="F7" i="1"/>
  <c r="F46" i="1" l="1"/>
  <c r="F10" i="1"/>
  <c r="F19" i="1" s="1"/>
  <c r="F30" i="1"/>
  <c r="F21" i="1"/>
  <c r="F12" i="1"/>
  <c r="G48" i="1"/>
  <c r="G49" i="1" s="1"/>
  <c r="E19" i="1"/>
  <c r="D46" i="1"/>
  <c r="E46" i="1"/>
  <c r="C19" i="1"/>
  <c r="C48" i="1" s="1"/>
  <c r="C49" i="1" s="1"/>
  <c r="D19" i="1"/>
  <c r="D7" i="1"/>
  <c r="E7" i="1"/>
  <c r="F48" i="1" l="1"/>
  <c r="F49" i="1" s="1"/>
  <c r="C50" i="1"/>
  <c r="E30" i="1"/>
  <c r="E21" i="1"/>
  <c r="E12" i="1"/>
  <c r="D21" i="1"/>
  <c r="D12" i="1"/>
  <c r="D30" i="1"/>
  <c r="G50" i="1"/>
  <c r="G54" i="1" s="1"/>
  <c r="D48" i="1"/>
  <c r="D49" i="1" s="1"/>
  <c r="E48" i="1"/>
  <c r="E49" i="1" s="1"/>
  <c r="F50" i="1" l="1"/>
  <c r="F54" i="1" s="1"/>
  <c r="C54" i="1"/>
  <c r="E50" i="1"/>
  <c r="E54" i="1" s="1"/>
  <c r="D50" i="1"/>
  <c r="D54" i="1" s="1"/>
</calcChain>
</file>

<file path=xl/sharedStrings.xml><?xml version="1.0" encoding="utf-8"?>
<sst xmlns="http://schemas.openxmlformats.org/spreadsheetml/2006/main" count="100" uniqueCount="50">
  <si>
    <t>CONTO ECONOMICO PRO-FORMA</t>
  </si>
  <si>
    <t>NOME DELL'AZIENDA</t>
  </si>
  <si>
    <t>Indirizzo (via, numero)</t>
  </si>
  <si>
    <t>DATA DI PREPARAZIONE</t>
  </si>
  <si>
    <t>Città, Stato 12345</t>
  </si>
  <si>
    <t>ANNO DI INIZIO</t>
  </si>
  <si>
    <t>Telefono: (000) 000-0000</t>
  </si>
  <si>
    <t>ANNO DI FINE</t>
  </si>
  <si>
    <t>RICAVI</t>
  </si>
  <si>
    <t>Vendite lorde</t>
  </si>
  <si>
    <t>Meno resi e quote di vendita</t>
  </si>
  <si>
    <t>VENDITE NETTE</t>
  </si>
  <si>
    <t>COSTI DI VENDITA</t>
  </si>
  <si>
    <t>Inventario iniziale</t>
  </si>
  <si>
    <t>Più merci acquistate o fabbricate</t>
  </si>
  <si>
    <t>TOTALE MERCE DISPONIBILE</t>
  </si>
  <si>
    <t>Meno inventario finale</t>
  </si>
  <si>
    <t>COSTO TOTALE DELLA MERCE VENDUTA (COGS)</t>
  </si>
  <si>
    <t>PROFITTO LORDO (PERDITA)</t>
  </si>
  <si>
    <t>SPESE OPERATIVE</t>
  </si>
  <si>
    <t>VENDITA</t>
  </si>
  <si>
    <t>Salari e stipendi</t>
  </si>
  <si>
    <t>Commissioni</t>
  </si>
  <si>
    <t>Pubblicità</t>
  </si>
  <si>
    <t>Ammortamento</t>
  </si>
  <si>
    <t>Altri (ad es. commissioni professionali)</t>
  </si>
  <si>
    <t>SPESE TOTALI DI VENDITA</t>
  </si>
  <si>
    <t>GENERALE E AMMINISTRATIVO</t>
  </si>
  <si>
    <t>Vantaggi per i dipendenti</t>
  </si>
  <si>
    <t>Tasse sui salari</t>
  </si>
  <si>
    <t>Assicurazione</t>
  </si>
  <si>
    <t>Affitto</t>
  </si>
  <si>
    <t>Utenze</t>
  </si>
  <si>
    <t>Ammortamento e deprezzamento</t>
  </si>
  <si>
    <t>Forniture per ufficio</t>
  </si>
  <si>
    <t>Viaggi e intrattenimento</t>
  </si>
  <si>
    <t>Spedizione</t>
  </si>
  <si>
    <t>Manutenzione e noleggio delle attrezzature</t>
  </si>
  <si>
    <t>Interesse</t>
  </si>
  <si>
    <t>Mobili e attrezzature</t>
  </si>
  <si>
    <t>TOTALE SPESE GENERALI E AMMINISTRAZIONE</t>
  </si>
  <si>
    <t>SPESE OPERATIVE TOTALI</t>
  </si>
  <si>
    <t>REDDITO AL LORDO DELLE IMPOSTE</t>
  </si>
  <si>
    <t>Imposte sul reddito</t>
  </si>
  <si>
    <t>UTILE NETTO AL NETTO DELLE IMPOSTE</t>
  </si>
  <si>
    <t>Guadagno o perdita straordinari</t>
  </si>
  <si>
    <t>Imposta sul reddito sulla plusvalenza straordinaria</t>
  </si>
  <si>
    <t>UTILE NETTO (PERDITA)</t>
  </si>
  <si>
    <t>CLICCA QUI PER CREARE IN SMARTSHEET</t>
  </si>
  <si>
    <t xml:space="preserve">Qualsiasi articolo, modello o informazione è fornito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</si>
</sst>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_);\(0.00\)"/>
    <numFmt numFmtId="165" formatCode="####"/>
    <numFmt numFmtId="166" formatCode="mm/dd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4"/>
      <color theme="10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</font>
    <font>
      <b/>
      <sz val="20"/>
      <color theme="0" tint="-0.499984740745262"/>
      <name val="Century Gothic"/>
      <family val="1"/>
    </font>
    <font>
      <sz val="1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9"/>
      <color theme="0"/>
      <name val="Century Gothic"/>
      <family val="1"/>
    </font>
    <font>
      <b/>
      <sz val="11"/>
      <color theme="1"/>
      <name val="Century Gothic"/>
      <family val="1"/>
    </font>
    <font>
      <b/>
      <sz val="10"/>
      <name val="Century Gothic"/>
      <family val="1"/>
    </font>
    <font>
      <sz val="16"/>
      <color theme="1"/>
      <name val="Century Gothic"/>
      <family val="1"/>
    </font>
    <font>
      <b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9"/>
      </patternFill>
    </fill>
  </fills>
  <borders count="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14" fontId="0" fillId="2" borderId="0" xfId="0" applyNumberFormat="1" applyFill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44" fontId="3" fillId="0" borderId="0" xfId="1" applyFont="1" applyBorder="1"/>
    <xf numFmtId="44" fontId="0" fillId="0" borderId="0" xfId="0" applyNumberFormat="1"/>
    <xf numFmtId="0" fontId="1" fillId="0" borderId="0" xfId="3"/>
    <xf numFmtId="0" fontId="7" fillId="0" borderId="1" xfId="3" applyFont="1" applyBorder="1" applyAlignment="1">
      <alignment horizontal="left" vertical="center" wrapText="1" indent="2"/>
    </xf>
    <xf numFmtId="0" fontId="6" fillId="2" borderId="0" xfId="2" applyFont="1" applyFill="1" applyAlignment="1">
      <alignment horizontal="center" vertical="center"/>
    </xf>
    <xf numFmtId="0" fontId="0" fillId="2" borderId="0" xfId="0" applyFill="1"/>
    <xf numFmtId="44" fontId="4" fillId="2" borderId="0" xfId="0" applyNumberFormat="1" applyFont="1" applyFill="1" applyAlignment="1">
      <alignment horizontal="left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165" fontId="11" fillId="2" borderId="0" xfId="0" applyNumberFormat="1" applyFont="1" applyFill="1" applyAlignment="1">
      <alignment vertical="center"/>
    </xf>
    <xf numFmtId="44" fontId="11" fillId="0" borderId="0" xfId="0" applyNumberFormat="1" applyFont="1" applyAlignment="1">
      <alignment vertical="center"/>
    </xf>
    <xf numFmtId="0" fontId="13" fillId="3" borderId="2" xfId="0" applyFont="1" applyFill="1" applyBorder="1" applyAlignment="1">
      <alignment horizontal="left" vertical="center" indent="1"/>
    </xf>
    <xf numFmtId="165" fontId="11" fillId="2" borderId="2" xfId="0" applyNumberFormat="1" applyFont="1" applyFill="1" applyBorder="1" applyAlignment="1">
      <alignment horizontal="right" vertical="center" indent="1"/>
    </xf>
    <xf numFmtId="166" fontId="11" fillId="2" borderId="2" xfId="0" applyNumberFormat="1" applyFont="1" applyFill="1" applyBorder="1" applyAlignment="1">
      <alignment horizontal="right" vertical="center" indent="1"/>
    </xf>
    <xf numFmtId="0" fontId="11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indent="4"/>
    </xf>
    <xf numFmtId="0" fontId="14" fillId="5" borderId="0" xfId="0" applyFont="1" applyFill="1" applyAlignment="1">
      <alignment horizontal="left" vertical="center" indent="1"/>
    </xf>
    <xf numFmtId="165" fontId="14" fillId="5" borderId="0" xfId="0" applyNumberFormat="1" applyFont="1" applyFill="1" applyAlignment="1">
      <alignment horizontal="right" vertical="center"/>
    </xf>
    <xf numFmtId="0" fontId="12" fillId="6" borderId="3" xfId="0" applyFont="1" applyFill="1" applyBorder="1" applyAlignment="1">
      <alignment horizontal="left" vertical="center" indent="1"/>
    </xf>
    <xf numFmtId="44" fontId="12" fillId="6" borderId="3" xfId="0" applyNumberFormat="1" applyFont="1" applyFill="1" applyBorder="1" applyAlignment="1">
      <alignment horizontal="center" vertical="center"/>
    </xf>
    <xf numFmtId="44" fontId="11" fillId="0" borderId="4" xfId="0" applyNumberFormat="1" applyFont="1" applyBorder="1" applyAlignment="1">
      <alignment vertical="center"/>
    </xf>
    <xf numFmtId="0" fontId="12" fillId="5" borderId="5" xfId="0" applyFont="1" applyFill="1" applyBorder="1" applyAlignment="1">
      <alignment horizontal="left" vertical="center" indent="1"/>
    </xf>
    <xf numFmtId="44" fontId="12" fillId="5" borderId="5" xfId="0" applyNumberFormat="1" applyFont="1" applyFill="1" applyBorder="1" applyAlignment="1">
      <alignment horizontal="center" vertical="center"/>
    </xf>
    <xf numFmtId="0" fontId="14" fillId="5" borderId="0" xfId="0" applyFont="1" applyFill="1" applyAlignment="1">
      <alignment horizontal="right" vertical="center"/>
    </xf>
    <xf numFmtId="44" fontId="11" fillId="6" borderId="3" xfId="0" applyNumberFormat="1" applyFont="1" applyFill="1" applyBorder="1" applyAlignment="1">
      <alignment vertical="center"/>
    </xf>
    <xf numFmtId="44" fontId="12" fillId="6" borderId="3" xfId="0" applyNumberFormat="1" applyFont="1" applyFill="1" applyBorder="1" applyAlignment="1">
      <alignment horizontal="left" vertical="center"/>
    </xf>
    <xf numFmtId="44" fontId="12" fillId="5" borderId="5" xfId="0" applyNumberFormat="1" applyFont="1" applyFill="1" applyBorder="1" applyAlignment="1">
      <alignment horizontal="left" vertical="center"/>
    </xf>
    <xf numFmtId="0" fontId="15" fillId="7" borderId="0" xfId="0" applyFont="1" applyFill="1" applyAlignment="1">
      <alignment horizontal="left" vertical="center" indent="1"/>
    </xf>
    <xf numFmtId="44" fontId="11" fillId="5" borderId="0" xfId="0" applyNumberFormat="1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7" fillId="4" borderId="0" xfId="2" applyFont="1" applyFill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105100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25400</xdr:colOff>
      <xdr:row>1</xdr:row>
      <xdr:rowOff>101600</xdr:rowOff>
    </xdr:from>
    <xdr:to>
      <xdr:col>7</xdr:col>
      <xdr:colOff>18591</xdr:colOff>
      <xdr:row>1</xdr:row>
      <xdr:rowOff>609913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BF3BEC-E0BE-38EA-B2CC-711D7CA40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9800" y="1752600"/>
          <a:ext cx="2774491" cy="5083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3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7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6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0" Type="http://schemas.openxmlformats.org/officeDocument/2006/relationships/hyperlink" Target="https://it.smartsheet.com/try-it?trp=1051004" TargetMode="External"/><Relationship Id="rId4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9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3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7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2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6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5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9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J60"/>
  <sheetViews>
    <sheetView showGridLines="0" tabSelected="1" zoomScaleNormal="100" zoomScaleSheetLayoutView="50" workbookViewId="0">
      <pane ySplit="2" topLeftCell="A3" activePane="bottomLeft" state="frozen"/>
      <selection pane="bottomLeft" activeCell="I2" sqref="I2"/>
    </sheetView>
  </sheetViews>
  <sheetFormatPr baseColWidth="10" defaultColWidth="8.83203125" defaultRowHeight="15" x14ac:dyDescent="0.2"/>
  <cols>
    <col min="1" max="1" width="3.33203125" customWidth="1"/>
    <col min="2" max="2" width="49" customWidth="1"/>
    <col min="3" max="3" width="14.1640625" customWidth="1"/>
    <col min="4" max="4" width="14.5" customWidth="1"/>
    <col min="5" max="5" width="14.33203125" customWidth="1"/>
    <col min="6" max="6" width="22.33203125" customWidth="1"/>
    <col min="7" max="7" width="14.1640625" customWidth="1"/>
    <col min="8" max="8" width="3.33203125" customWidth="1"/>
    <col min="10" max="10" width="14" bestFit="1" customWidth="1"/>
  </cols>
  <sheetData>
    <row r="1" spans="1:10" ht="130" customHeight="1" x14ac:dyDescent="0.2"/>
    <row r="2" spans="1:10" s="17" customFormat="1" ht="50" customHeight="1" x14ac:dyDescent="0.2">
      <c r="A2" s="15"/>
      <c r="B2" s="16" t="s">
        <v>0</v>
      </c>
    </row>
    <row r="3" spans="1:10" ht="25" customHeight="1" x14ac:dyDescent="0.2">
      <c r="B3" s="40" t="s">
        <v>1</v>
      </c>
      <c r="C3" s="18"/>
      <c r="D3" s="18"/>
      <c r="E3" s="18"/>
      <c r="F3" s="18"/>
      <c r="G3" s="18"/>
    </row>
    <row r="4" spans="1:10" ht="22" customHeight="1" x14ac:dyDescent="0.2">
      <c r="B4" s="19" t="s">
        <v>2</v>
      </c>
      <c r="C4" s="18"/>
      <c r="D4" s="18"/>
      <c r="E4" s="18"/>
      <c r="F4" s="22" t="s">
        <v>3</v>
      </c>
      <c r="G4" s="24">
        <v>43466</v>
      </c>
      <c r="H4" s="3"/>
    </row>
    <row r="5" spans="1:10" ht="22" customHeight="1" x14ac:dyDescent="0.2">
      <c r="B5" s="19" t="s">
        <v>4</v>
      </c>
      <c r="C5" s="18"/>
      <c r="D5" s="18"/>
      <c r="E5" s="18"/>
      <c r="F5" s="22" t="s">
        <v>5</v>
      </c>
      <c r="G5" s="23">
        <v>2019</v>
      </c>
      <c r="H5" s="4"/>
    </row>
    <row r="6" spans="1:10" ht="22" customHeight="1" x14ac:dyDescent="0.2">
      <c r="B6" s="19" t="s">
        <v>6</v>
      </c>
      <c r="C6" s="18"/>
      <c r="D6" s="18"/>
      <c r="E6" s="18"/>
      <c r="F6" s="22" t="s">
        <v>7</v>
      </c>
      <c r="G6" s="23">
        <f>G5+4</f>
        <v>2023</v>
      </c>
      <c r="H6" s="3"/>
    </row>
    <row r="7" spans="1:10" ht="11" customHeight="1" x14ac:dyDescent="0.2">
      <c r="B7" s="19"/>
      <c r="C7" s="18"/>
      <c r="D7" s="18"/>
      <c r="E7" s="18"/>
      <c r="F7" s="20"/>
      <c r="G7" s="20"/>
      <c r="H7" s="3"/>
    </row>
    <row r="8" spans="1:10" ht="22" customHeight="1" x14ac:dyDescent="0.2">
      <c r="B8" s="27" t="s">
        <v>8</v>
      </c>
      <c r="C8" s="28">
        <f>G5</f>
        <v>2019</v>
      </c>
      <c r="D8" s="28">
        <f>C8+1</f>
        <v>2020</v>
      </c>
      <c r="E8" s="28">
        <f>C8+2</f>
        <v>2021</v>
      </c>
      <c r="F8" s="28">
        <f>C8+3</f>
        <v>2022</v>
      </c>
      <c r="G8" s="28">
        <f>C8+4</f>
        <v>2023</v>
      </c>
      <c r="H8" s="1"/>
    </row>
    <row r="9" spans="1:10" ht="22" customHeight="1" x14ac:dyDescent="0.2">
      <c r="B9" s="25" t="s">
        <v>9</v>
      </c>
      <c r="C9" s="21">
        <v>200</v>
      </c>
      <c r="D9" s="21">
        <f>C9*150%</f>
        <v>300</v>
      </c>
      <c r="E9" s="21">
        <f>D9*133.333%</f>
        <v>399.99899999999997</v>
      </c>
      <c r="F9" s="21">
        <f>E9*125%</f>
        <v>499.99874999999997</v>
      </c>
      <c r="G9" s="21">
        <f>F9*120%</f>
        <v>599.99849999999992</v>
      </c>
      <c r="J9" s="9"/>
    </row>
    <row r="10" spans="1:10" ht="22" customHeight="1" thickBot="1" x14ac:dyDescent="0.25">
      <c r="B10" s="26" t="s">
        <v>10</v>
      </c>
      <c r="C10" s="31">
        <v>10</v>
      </c>
      <c r="D10" s="31">
        <v>10</v>
      </c>
      <c r="E10" s="31">
        <v>10</v>
      </c>
      <c r="F10" s="31">
        <v>10</v>
      </c>
      <c r="G10" s="31">
        <v>12</v>
      </c>
    </row>
    <row r="11" spans="1:10" ht="22" customHeight="1" x14ac:dyDescent="0.2">
      <c r="B11" s="29" t="s">
        <v>11</v>
      </c>
      <c r="C11" s="30">
        <f>IF(OR(C9&lt;&gt;0,C9),C9-C10,"")</f>
        <v>190</v>
      </c>
      <c r="D11" s="30">
        <f>IF(OR(D9&lt;&gt;0,D9),D9-D10,"")</f>
        <v>290</v>
      </c>
      <c r="E11" s="30">
        <f>IF(OR(E9&lt;&gt;0,E9),E9-E10,"")</f>
        <v>389.99899999999997</v>
      </c>
      <c r="F11" s="30">
        <f>IF(OR(F9&lt;&gt;0,F9),F9-F10,"")</f>
        <v>489.99874999999997</v>
      </c>
      <c r="G11" s="30">
        <f>IF(OR(G9&lt;&gt;0,G9),G9-G10,"")</f>
        <v>587.99849999999992</v>
      </c>
    </row>
    <row r="12" spans="1:10" ht="22" customHeight="1" x14ac:dyDescent="0.2">
      <c r="B12" s="25"/>
      <c r="C12" s="18"/>
      <c r="D12" s="18"/>
      <c r="E12" s="18"/>
      <c r="F12" s="18"/>
      <c r="G12" s="18"/>
    </row>
    <row r="13" spans="1:10" ht="22" customHeight="1" x14ac:dyDescent="0.2">
      <c r="B13" s="27" t="s">
        <v>12</v>
      </c>
      <c r="C13" s="34">
        <f>C8</f>
        <v>2019</v>
      </c>
      <c r="D13" s="34">
        <f t="shared" ref="D13:G13" si="0">D8</f>
        <v>2020</v>
      </c>
      <c r="E13" s="34">
        <f t="shared" si="0"/>
        <v>2021</v>
      </c>
      <c r="F13" s="34">
        <f t="shared" si="0"/>
        <v>2022</v>
      </c>
      <c r="G13" s="34">
        <f t="shared" si="0"/>
        <v>2023</v>
      </c>
    </row>
    <row r="14" spans="1:10" ht="22" customHeight="1" x14ac:dyDescent="0.2">
      <c r="B14" s="25" t="s">
        <v>13</v>
      </c>
      <c r="C14" s="21">
        <v>300</v>
      </c>
      <c r="D14" s="21">
        <v>310</v>
      </c>
      <c r="E14" s="21">
        <v>320</v>
      </c>
      <c r="F14" s="21">
        <v>330</v>
      </c>
      <c r="G14" s="21">
        <v>340</v>
      </c>
    </row>
    <row r="15" spans="1:10" ht="22" customHeight="1" thickBot="1" x14ac:dyDescent="0.25">
      <c r="B15" s="26" t="s">
        <v>14</v>
      </c>
      <c r="C15" s="31">
        <v>100</v>
      </c>
      <c r="D15" s="31">
        <v>120</v>
      </c>
      <c r="E15" s="31">
        <v>140</v>
      </c>
      <c r="F15" s="31">
        <v>160</v>
      </c>
      <c r="G15" s="31">
        <v>170</v>
      </c>
    </row>
    <row r="16" spans="1:10" ht="22" customHeight="1" x14ac:dyDescent="0.2">
      <c r="B16" s="29" t="s">
        <v>15</v>
      </c>
      <c r="C16" s="35">
        <f>IF(OR(SUM(C14)&lt;&gt;0,C15),C14+C15,"")</f>
        <v>400</v>
      </c>
      <c r="D16" s="35">
        <f t="shared" ref="D16:G16" si="1">IF(OR(SUM(D14)&lt;&gt;0,D15),D14+D15,"")</f>
        <v>430</v>
      </c>
      <c r="E16" s="35">
        <f t="shared" si="1"/>
        <v>460</v>
      </c>
      <c r="F16" s="35">
        <f t="shared" si="1"/>
        <v>490</v>
      </c>
      <c r="G16" s="35">
        <f t="shared" si="1"/>
        <v>510</v>
      </c>
    </row>
    <row r="17" spans="2:9" s="6" customFormat="1" ht="22" customHeight="1" thickBot="1" x14ac:dyDescent="0.25">
      <c r="B17" s="26" t="s">
        <v>16</v>
      </c>
      <c r="C17" s="31">
        <v>200</v>
      </c>
      <c r="D17" s="31">
        <v>250</v>
      </c>
      <c r="E17" s="31">
        <v>300</v>
      </c>
      <c r="F17" s="31">
        <v>350</v>
      </c>
      <c r="G17" s="31">
        <v>350</v>
      </c>
      <c r="H17" s="7"/>
      <c r="I17"/>
    </row>
    <row r="18" spans="2:9" ht="22" customHeight="1" x14ac:dyDescent="0.2">
      <c r="B18" s="29" t="s">
        <v>17</v>
      </c>
      <c r="C18" s="30">
        <f>IF(OR(SUM(C16)&lt;&gt;0,C17),C16-C17,"")</f>
        <v>200</v>
      </c>
      <c r="D18" s="30">
        <f t="shared" ref="D18:F18" si="2">IF(OR(SUM(D16)&lt;&gt;0,D17),D16-D17,"")</f>
        <v>180</v>
      </c>
      <c r="E18" s="30">
        <f t="shared" si="2"/>
        <v>160</v>
      </c>
      <c r="F18" s="30">
        <f t="shared" si="2"/>
        <v>140</v>
      </c>
      <c r="G18" s="30">
        <f>IF(OR(SUM(G16)&lt;&gt;0,G17),G16-G17,"")</f>
        <v>160</v>
      </c>
    </row>
    <row r="19" spans="2:9" ht="11" customHeight="1" x14ac:dyDescent="0.2">
      <c r="B19" s="25"/>
      <c r="C19" s="18"/>
      <c r="D19" s="18"/>
      <c r="E19" s="18"/>
      <c r="F19" s="18"/>
      <c r="G19" s="18"/>
      <c r="H19" s="5"/>
    </row>
    <row r="20" spans="2:9" ht="22" customHeight="1" thickBot="1" x14ac:dyDescent="0.25">
      <c r="B20" s="32" t="s">
        <v>18</v>
      </c>
      <c r="C20" s="33">
        <f>IF(OR(SUM(C11)&lt;&gt;0,SUM(C18)),SUM(C11)-SUM(C18),"")</f>
        <v>-10</v>
      </c>
      <c r="D20" s="33">
        <f t="shared" ref="D20:G20" si="3">IF(OR(SUM(D11)&lt;&gt;0,SUM(D18)),SUM(D11)-SUM(D18),"")</f>
        <v>110</v>
      </c>
      <c r="E20" s="33">
        <f t="shared" si="3"/>
        <v>229.99899999999997</v>
      </c>
      <c r="F20" s="33">
        <f t="shared" si="3"/>
        <v>349.99874999999997</v>
      </c>
      <c r="G20" s="33">
        <f t="shared" si="3"/>
        <v>427.99849999999992</v>
      </c>
      <c r="H20" s="5"/>
    </row>
    <row r="21" spans="2:9" ht="22" customHeight="1" thickTop="1" x14ac:dyDescent="0.2">
      <c r="B21" s="25"/>
      <c r="C21" s="18"/>
      <c r="D21" s="18"/>
      <c r="E21" s="18"/>
      <c r="F21" s="18"/>
      <c r="G21" s="18"/>
      <c r="H21" s="5"/>
    </row>
    <row r="22" spans="2:9" ht="22" customHeight="1" x14ac:dyDescent="0.2">
      <c r="B22" s="27" t="s">
        <v>19</v>
      </c>
      <c r="C22" s="34">
        <f>C8</f>
        <v>2019</v>
      </c>
      <c r="D22" s="34">
        <f t="shared" ref="D22:G22" si="4">D8</f>
        <v>2020</v>
      </c>
      <c r="E22" s="34">
        <f t="shared" si="4"/>
        <v>2021</v>
      </c>
      <c r="F22" s="34">
        <f t="shared" si="4"/>
        <v>2022</v>
      </c>
      <c r="G22" s="34">
        <f t="shared" si="4"/>
        <v>2023</v>
      </c>
      <c r="H22" s="5"/>
    </row>
    <row r="23" spans="2:9" ht="22" customHeight="1" x14ac:dyDescent="0.2">
      <c r="B23" s="25" t="s">
        <v>20</v>
      </c>
      <c r="C23" s="18"/>
      <c r="D23" s="18"/>
      <c r="E23" s="18"/>
      <c r="F23" s="18"/>
      <c r="G23" s="18"/>
      <c r="H23" s="5"/>
    </row>
    <row r="24" spans="2:9" ht="22" customHeight="1" x14ac:dyDescent="0.2">
      <c r="B24" s="26" t="s">
        <v>21</v>
      </c>
      <c r="C24" s="21">
        <v>30</v>
      </c>
      <c r="D24" s="21">
        <v>35</v>
      </c>
      <c r="E24" s="21">
        <v>40</v>
      </c>
      <c r="F24" s="21">
        <v>45</v>
      </c>
      <c r="G24" s="21">
        <v>50</v>
      </c>
      <c r="H24" s="5"/>
    </row>
    <row r="25" spans="2:9" ht="22" customHeight="1" x14ac:dyDescent="0.2">
      <c r="B25" s="26" t="s">
        <v>22</v>
      </c>
      <c r="C25" s="21">
        <v>10</v>
      </c>
      <c r="D25" s="21">
        <v>20</v>
      </c>
      <c r="E25" s="21">
        <v>30</v>
      </c>
      <c r="F25" s="21">
        <v>40</v>
      </c>
      <c r="G25" s="21">
        <v>40</v>
      </c>
      <c r="H25" s="5"/>
    </row>
    <row r="26" spans="2:9" ht="22" customHeight="1" x14ac:dyDescent="0.2">
      <c r="B26" s="26" t="s">
        <v>23</v>
      </c>
      <c r="C26" s="21">
        <v>10</v>
      </c>
      <c r="D26" s="21">
        <v>20</v>
      </c>
      <c r="E26" s="21">
        <v>30</v>
      </c>
      <c r="F26" s="21">
        <v>40</v>
      </c>
      <c r="G26" s="21">
        <v>40</v>
      </c>
      <c r="H26" s="5"/>
    </row>
    <row r="27" spans="2:9" ht="22" customHeight="1" x14ac:dyDescent="0.2">
      <c r="B27" s="26" t="s">
        <v>24</v>
      </c>
      <c r="C27" s="21">
        <v>20</v>
      </c>
      <c r="D27" s="21">
        <v>30</v>
      </c>
      <c r="E27" s="21">
        <v>40</v>
      </c>
      <c r="F27" s="21">
        <v>50</v>
      </c>
      <c r="G27" s="21">
        <v>50</v>
      </c>
      <c r="H27" s="5"/>
    </row>
    <row r="28" spans="2:9" ht="22" customHeight="1" thickBot="1" x14ac:dyDescent="0.25">
      <c r="B28" s="26" t="s">
        <v>25</v>
      </c>
      <c r="C28" s="31">
        <v>5</v>
      </c>
      <c r="D28" s="31">
        <v>6</v>
      </c>
      <c r="E28" s="31">
        <v>7</v>
      </c>
      <c r="F28" s="31">
        <v>8</v>
      </c>
      <c r="G28" s="31">
        <v>8</v>
      </c>
      <c r="H28" s="5"/>
    </row>
    <row r="29" spans="2:9" ht="22" customHeight="1" x14ac:dyDescent="0.2">
      <c r="B29" s="29" t="s">
        <v>26</v>
      </c>
      <c r="C29" s="30">
        <f>IF(SUM(C24:C28),SUM(C24:C28),"")</f>
        <v>75</v>
      </c>
      <c r="D29" s="30">
        <f t="shared" ref="D29:G29" si="5">IF(SUM(D24:D28),SUM(D24:D28),"")</f>
        <v>111</v>
      </c>
      <c r="E29" s="30">
        <f t="shared" si="5"/>
        <v>147</v>
      </c>
      <c r="F29" s="30">
        <f t="shared" si="5"/>
        <v>183</v>
      </c>
      <c r="G29" s="30">
        <f t="shared" si="5"/>
        <v>188</v>
      </c>
      <c r="H29" s="5"/>
    </row>
    <row r="30" spans="2:9" ht="22" customHeight="1" x14ac:dyDescent="0.25">
      <c r="B30" s="25"/>
      <c r="C30" s="18"/>
      <c r="D30" s="18"/>
      <c r="E30" s="18"/>
      <c r="F30" s="18"/>
      <c r="G30" s="18"/>
      <c r="H30" s="8"/>
    </row>
    <row r="31" spans="2:9" ht="22" customHeight="1" x14ac:dyDescent="0.25">
      <c r="B31" s="27" t="s">
        <v>27</v>
      </c>
      <c r="C31" s="34">
        <f>C8</f>
        <v>2019</v>
      </c>
      <c r="D31" s="34">
        <f t="shared" ref="D31:G31" si="6">D8</f>
        <v>2020</v>
      </c>
      <c r="E31" s="34">
        <f t="shared" si="6"/>
        <v>2021</v>
      </c>
      <c r="F31" s="34">
        <f t="shared" si="6"/>
        <v>2022</v>
      </c>
      <c r="G31" s="34">
        <f t="shared" si="6"/>
        <v>2023</v>
      </c>
      <c r="H31" s="8"/>
    </row>
    <row r="32" spans="2:9" ht="22" customHeight="1" x14ac:dyDescent="0.2">
      <c r="B32" s="26" t="s">
        <v>21</v>
      </c>
      <c r="C32" s="21">
        <v>7</v>
      </c>
      <c r="D32" s="21">
        <v>8</v>
      </c>
      <c r="E32" s="21">
        <v>9</v>
      </c>
      <c r="F32" s="21">
        <v>10</v>
      </c>
      <c r="G32" s="21">
        <v>11</v>
      </c>
    </row>
    <row r="33" spans="2:8" ht="22" customHeight="1" x14ac:dyDescent="0.2">
      <c r="B33" s="26" t="s">
        <v>28</v>
      </c>
      <c r="C33" s="21">
        <v>3</v>
      </c>
      <c r="D33" s="21">
        <v>4</v>
      </c>
      <c r="E33" s="21">
        <v>5</v>
      </c>
      <c r="F33" s="21">
        <v>6</v>
      </c>
      <c r="G33" s="21">
        <v>6</v>
      </c>
    </row>
    <row r="34" spans="2:8" ht="22" customHeight="1" x14ac:dyDescent="0.25">
      <c r="B34" s="26" t="s">
        <v>29</v>
      </c>
      <c r="C34" s="21">
        <v>1</v>
      </c>
      <c r="D34" s="21">
        <v>2</v>
      </c>
      <c r="E34" s="21">
        <v>3</v>
      </c>
      <c r="F34" s="21">
        <v>4</v>
      </c>
      <c r="G34" s="21">
        <v>4</v>
      </c>
      <c r="H34" s="8"/>
    </row>
    <row r="35" spans="2:8" ht="22" customHeight="1" x14ac:dyDescent="0.2">
      <c r="B35" s="26" t="s">
        <v>30</v>
      </c>
      <c r="C35" s="21">
        <v>5</v>
      </c>
      <c r="D35" s="21">
        <v>6</v>
      </c>
      <c r="E35" s="21">
        <v>7</v>
      </c>
      <c r="F35" s="21">
        <v>8</v>
      </c>
      <c r="G35" s="21">
        <v>8</v>
      </c>
    </row>
    <row r="36" spans="2:8" ht="22" customHeight="1" x14ac:dyDescent="0.25">
      <c r="B36" s="26" t="s">
        <v>31</v>
      </c>
      <c r="C36" s="21">
        <v>7</v>
      </c>
      <c r="D36" s="21">
        <v>8</v>
      </c>
      <c r="E36" s="21">
        <v>9</v>
      </c>
      <c r="F36" s="21">
        <v>10</v>
      </c>
      <c r="G36" s="21">
        <v>10</v>
      </c>
      <c r="H36" s="8"/>
    </row>
    <row r="37" spans="2:8" ht="22" customHeight="1" x14ac:dyDescent="0.2">
      <c r="B37" s="26" t="s">
        <v>32</v>
      </c>
      <c r="C37" s="21">
        <v>2</v>
      </c>
      <c r="D37" s="21">
        <v>3</v>
      </c>
      <c r="E37" s="21">
        <v>4</v>
      </c>
      <c r="F37" s="21">
        <v>5</v>
      </c>
      <c r="G37" s="21">
        <v>5</v>
      </c>
    </row>
    <row r="38" spans="2:8" ht="22" customHeight="1" x14ac:dyDescent="0.25">
      <c r="B38" s="26" t="s">
        <v>33</v>
      </c>
      <c r="C38" s="21">
        <v>3</v>
      </c>
      <c r="D38" s="21">
        <v>4</v>
      </c>
      <c r="E38" s="21">
        <v>5</v>
      </c>
      <c r="F38" s="21">
        <v>6</v>
      </c>
      <c r="G38" s="21">
        <v>6</v>
      </c>
      <c r="H38" s="8"/>
    </row>
    <row r="39" spans="2:8" ht="22" customHeight="1" x14ac:dyDescent="0.25">
      <c r="B39" s="26" t="s">
        <v>34</v>
      </c>
      <c r="C39" s="21">
        <v>1</v>
      </c>
      <c r="D39" s="21">
        <v>2</v>
      </c>
      <c r="E39" s="21">
        <v>3</v>
      </c>
      <c r="F39" s="21">
        <v>4</v>
      </c>
      <c r="G39" s="21">
        <v>4</v>
      </c>
      <c r="H39" s="8"/>
    </row>
    <row r="40" spans="2:8" ht="22" customHeight="1" x14ac:dyDescent="0.2">
      <c r="B40" s="26" t="s">
        <v>35</v>
      </c>
      <c r="C40" s="21">
        <v>6</v>
      </c>
      <c r="D40" s="21">
        <v>7</v>
      </c>
      <c r="E40" s="21">
        <v>8</v>
      </c>
      <c r="F40" s="21">
        <v>9</v>
      </c>
      <c r="G40" s="21">
        <v>9</v>
      </c>
    </row>
    <row r="41" spans="2:8" ht="22" customHeight="1" x14ac:dyDescent="0.25">
      <c r="B41" s="26" t="s">
        <v>36</v>
      </c>
      <c r="C41" s="21">
        <v>1</v>
      </c>
      <c r="D41" s="21">
        <v>2</v>
      </c>
      <c r="E41" s="21">
        <v>3</v>
      </c>
      <c r="F41" s="21">
        <v>4</v>
      </c>
      <c r="G41" s="21">
        <v>4</v>
      </c>
      <c r="H41" s="8"/>
    </row>
    <row r="42" spans="2:8" ht="22" customHeight="1" x14ac:dyDescent="0.2">
      <c r="B42" s="26" t="s">
        <v>37</v>
      </c>
      <c r="C42" s="21">
        <v>2</v>
      </c>
      <c r="D42" s="21">
        <v>3</v>
      </c>
      <c r="E42" s="21">
        <v>4</v>
      </c>
      <c r="F42" s="21">
        <v>5</v>
      </c>
      <c r="G42" s="21">
        <v>5</v>
      </c>
    </row>
    <row r="43" spans="2:8" ht="22" customHeight="1" x14ac:dyDescent="0.25">
      <c r="B43" s="26" t="s">
        <v>38</v>
      </c>
      <c r="C43" s="21">
        <v>1</v>
      </c>
      <c r="D43" s="21">
        <v>2</v>
      </c>
      <c r="E43" s="21">
        <v>3</v>
      </c>
      <c r="F43" s="21">
        <v>4</v>
      </c>
      <c r="G43" s="21">
        <v>4</v>
      </c>
      <c r="H43" s="8"/>
    </row>
    <row r="44" spans="2:8" ht="22" customHeight="1" thickBot="1" x14ac:dyDescent="0.3">
      <c r="B44" s="26" t="s">
        <v>39</v>
      </c>
      <c r="C44" s="31">
        <v>4</v>
      </c>
      <c r="D44" s="31">
        <v>5</v>
      </c>
      <c r="E44" s="31">
        <v>6</v>
      </c>
      <c r="F44" s="31">
        <v>7</v>
      </c>
      <c r="G44" s="31">
        <v>7</v>
      </c>
      <c r="H44" s="8"/>
    </row>
    <row r="45" spans="2:8" ht="22" customHeight="1" x14ac:dyDescent="0.2">
      <c r="B45" s="29" t="s">
        <v>40</v>
      </c>
      <c r="C45" s="36">
        <f>IF(SUM(C32:C44),SUM(C32:C44),"")</f>
        <v>43</v>
      </c>
      <c r="D45" s="36">
        <f>IF(SUM(D32:D44),SUM(D32:D44),"")</f>
        <v>56</v>
      </c>
      <c r="E45" s="36">
        <f>IF(SUM(E32:E44),SUM(E32:E44),"")</f>
        <v>69</v>
      </c>
      <c r="F45" s="36">
        <f>IF(SUM(F32:F44),SUM(F32:F44),"")</f>
        <v>82</v>
      </c>
      <c r="G45" s="36">
        <f>IF(SUM(G32:G44),SUM(G32:G44),"")</f>
        <v>83</v>
      </c>
    </row>
    <row r="46" spans="2:8" ht="22" customHeight="1" x14ac:dyDescent="0.2">
      <c r="B46" s="25"/>
      <c r="C46" s="18"/>
      <c r="D46" s="18"/>
      <c r="E46" s="18"/>
      <c r="F46" s="18"/>
      <c r="G46" s="18"/>
    </row>
    <row r="47" spans="2:8" ht="22" customHeight="1" thickBot="1" x14ac:dyDescent="0.25">
      <c r="B47" s="32" t="s">
        <v>41</v>
      </c>
      <c r="C47" s="37">
        <f>IF(OR(SUM(C29)&lt;&gt;0,SUM(C45)),SUM(C29)+SUM(C45),"")</f>
        <v>118</v>
      </c>
      <c r="D47" s="37">
        <f>IF(OR(SUM(D29)&lt;&gt;0,SUM(D45)),SUM(D29)+SUM(D45),"")</f>
        <v>167</v>
      </c>
      <c r="E47" s="37">
        <f>IF(OR(SUM(E29)&lt;&gt;0,SUM(E45)),SUM(E29)+SUM(E45),"")</f>
        <v>216</v>
      </c>
      <c r="F47" s="37">
        <f>IF(OR(SUM(F29)&lt;&gt;0,SUM(F45)),SUM(F29)+SUM(F45),"")</f>
        <v>265</v>
      </c>
      <c r="G47" s="37">
        <f>IF(OR(SUM(G29)&lt;&gt;0,SUM(G45)),SUM(G29)+SUM(G45),"")</f>
        <v>271</v>
      </c>
    </row>
    <row r="48" spans="2:8" ht="22" customHeight="1" thickTop="1" x14ac:dyDescent="0.2">
      <c r="B48" s="25"/>
      <c r="C48" s="18"/>
      <c r="D48" s="18"/>
      <c r="E48" s="18"/>
      <c r="F48" s="18"/>
      <c r="G48" s="18"/>
    </row>
    <row r="49" spans="1:8" ht="22" customHeight="1" x14ac:dyDescent="0.2">
      <c r="B49" s="38" t="s">
        <v>42</v>
      </c>
      <c r="C49" s="39">
        <f>IF(OR(SUM(C20)&lt;&gt;0,C47),SUM(C20)-SUM(C47),"")</f>
        <v>-128</v>
      </c>
      <c r="D49" s="39">
        <f>IF(OR(SUM(D20)&lt;&gt;0,D47),SUM(D20)-SUM(D47),"")</f>
        <v>-57</v>
      </c>
      <c r="E49" s="39">
        <f>IF(OR(SUM(E20)&lt;&gt;0,E47),SUM(E20)-SUM(E47),"")</f>
        <v>13.998999999999967</v>
      </c>
      <c r="F49" s="39">
        <f>IF(OR(SUM(F20)&lt;&gt;0,F47),SUM(F20)-SUM(F47),"")</f>
        <v>84.998749999999973</v>
      </c>
      <c r="G49" s="39">
        <f>IF(OR(SUM(G20)&lt;&gt;0,G47),SUM(G20)-SUM(G47),"")</f>
        <v>156.99849999999992</v>
      </c>
    </row>
    <row r="50" spans="1:8" ht="22" customHeight="1" thickBot="1" x14ac:dyDescent="0.25">
      <c r="B50" s="26" t="s">
        <v>43</v>
      </c>
      <c r="C50" s="31" t="str">
        <f>IF(C49&gt;=0,C49*0.2,"0")</f>
        <v>0</v>
      </c>
      <c r="D50" s="31" t="str">
        <f t="shared" ref="D50:G50" si="7">IF(D49&gt;=0,D49*0.2,"0")</f>
        <v>0</v>
      </c>
      <c r="E50" s="31">
        <f t="shared" si="7"/>
        <v>2.7997999999999936</v>
      </c>
      <c r="F50" s="31">
        <f t="shared" si="7"/>
        <v>16.999749999999995</v>
      </c>
      <c r="G50" s="31">
        <f t="shared" si="7"/>
        <v>31.399699999999985</v>
      </c>
    </row>
    <row r="51" spans="1:8" ht="22" customHeight="1" x14ac:dyDescent="0.2">
      <c r="B51" s="29" t="s">
        <v>44</v>
      </c>
      <c r="C51" s="35">
        <f>IF(OR(SUM(C49)&lt;&gt;0,C50),C49-C50,"")</f>
        <v>-128</v>
      </c>
      <c r="D51" s="35">
        <f t="shared" ref="D51:G51" si="8">IF(OR(SUM(D49)&lt;&gt;0,D50),D49-D50,"")</f>
        <v>-57</v>
      </c>
      <c r="E51" s="35">
        <f t="shared" si="8"/>
        <v>11.199199999999973</v>
      </c>
      <c r="F51" s="35">
        <f t="shared" si="8"/>
        <v>67.998999999999981</v>
      </c>
      <c r="G51" s="35">
        <f t="shared" si="8"/>
        <v>125.59879999999994</v>
      </c>
    </row>
    <row r="52" spans="1:8" ht="11" customHeight="1" x14ac:dyDescent="0.2">
      <c r="B52" s="25"/>
      <c r="C52" s="18"/>
      <c r="D52" s="18"/>
      <c r="E52" s="18"/>
      <c r="F52" s="18"/>
      <c r="G52" s="18"/>
    </row>
    <row r="53" spans="1:8" ht="22" customHeight="1" x14ac:dyDescent="0.2">
      <c r="B53" s="25" t="s">
        <v>45</v>
      </c>
      <c r="C53" s="21">
        <v>19</v>
      </c>
      <c r="D53" s="21">
        <v>0</v>
      </c>
      <c r="E53" s="21">
        <v>10</v>
      </c>
      <c r="F53" s="21">
        <v>0</v>
      </c>
      <c r="G53" s="21">
        <v>0</v>
      </c>
    </row>
    <row r="54" spans="1:8" ht="22" customHeight="1" thickBot="1" x14ac:dyDescent="0.25">
      <c r="B54" s="25" t="s">
        <v>46</v>
      </c>
      <c r="C54" s="31">
        <v>3</v>
      </c>
      <c r="D54" s="31">
        <v>0</v>
      </c>
      <c r="E54" s="31">
        <v>2</v>
      </c>
      <c r="F54" s="31">
        <v>0</v>
      </c>
      <c r="G54" s="31">
        <v>0</v>
      </c>
    </row>
    <row r="55" spans="1:8" ht="22" customHeight="1" x14ac:dyDescent="0.2">
      <c r="B55" s="29" t="s">
        <v>47</v>
      </c>
      <c r="C55" s="36">
        <f>IF(OR(OR(SUM(C51)&lt;&gt;0,C53),C54),C51+C53-C54,"")</f>
        <v>-112</v>
      </c>
      <c r="D55" s="36">
        <f>IF(OR(OR(SUM(D51)&lt;&gt;0,D53),D54),D51+D53-D54,"")</f>
        <v>-57</v>
      </c>
      <c r="E55" s="36">
        <f t="shared" ref="E55:G55" si="9">IF(OR(OR(SUM(E51)&lt;&gt;0,E53),E54),E51+E53-E54,"")</f>
        <v>19.199199999999973</v>
      </c>
      <c r="F55" s="36">
        <f t="shared" si="9"/>
        <v>67.998999999999981</v>
      </c>
      <c r="G55" s="36">
        <f t="shared" si="9"/>
        <v>125.59879999999994</v>
      </c>
    </row>
    <row r="56" spans="1:8" s="13" customFormat="1" ht="14.5" customHeight="1" x14ac:dyDescent="0.2">
      <c r="B56" s="2"/>
      <c r="C56" s="14"/>
      <c r="D56" s="14"/>
      <c r="E56" s="14"/>
      <c r="F56" s="14"/>
      <c r="G56" s="14"/>
    </row>
    <row r="57" spans="1:8" ht="50" customHeight="1" x14ac:dyDescent="0.2">
      <c r="B57" s="41" t="s">
        <v>48</v>
      </c>
      <c r="C57" s="41"/>
      <c r="D57" s="41"/>
      <c r="E57" s="41"/>
      <c r="F57" s="41"/>
      <c r="G57" s="41"/>
    </row>
    <row r="58" spans="1:8" s="13" customFormat="1" ht="15" customHeight="1" x14ac:dyDescent="0.2">
      <c r="A58" s="12"/>
      <c r="B58" s="12"/>
      <c r="C58" s="12"/>
      <c r="D58" s="12"/>
      <c r="E58" s="12"/>
      <c r="F58" s="12"/>
      <c r="G58" s="12"/>
      <c r="H58" s="12"/>
    </row>
    <row r="59" spans="1:8" s="13" customFormat="1" ht="15" customHeight="1" x14ac:dyDescent="0.2">
      <c r="A59" s="12"/>
      <c r="B59" s="12"/>
      <c r="C59" s="12"/>
      <c r="D59" s="12"/>
      <c r="E59" s="12"/>
      <c r="F59" s="12"/>
      <c r="G59" s="12"/>
      <c r="H59" s="12"/>
    </row>
    <row r="60" spans="1:8" s="13" customFormat="1" ht="15" customHeight="1" x14ac:dyDescent="0.2">
      <c r="A60" s="12"/>
      <c r="B60" s="12"/>
      <c r="C60" s="12"/>
      <c r="D60" s="12"/>
      <c r="E60" s="12"/>
      <c r="F60" s="12"/>
      <c r="G60" s="12"/>
      <c r="H60" s="12"/>
    </row>
  </sheetData>
  <mergeCells count="1">
    <mergeCell ref="B57:G57"/>
  </mergeCells>
  <hyperlinks>
    <hyperlink ref="B58" r:id="rId1" display="https://www.smartsheet.com/try-it?trp=8552&amp;lx=FloxIDWkDdp3EeuK7sFJxg&amp;lpa=bill-to-invoice&amp;utm_source=integrated+content&amp;utm_campaign=/top-excel-accounting-templates&amp;utm_medium=bill+template" xr:uid="{00000000-0004-0000-0000-000000000000}"/>
    <hyperlink ref="C58" r:id="rId2" display="https://www.smartsheet.com/try-it?trp=8552&amp;lx=FloxIDWkDdp3EeuK7sFJxg&amp;lpa=bill-to-invoice&amp;utm_source=integrated+content&amp;utm_campaign=/top-excel-accounting-templates&amp;utm_medium=bill+template" xr:uid="{00000000-0004-0000-0000-000001000000}"/>
    <hyperlink ref="H58" r:id="rId3" display="https://www.smartsheet.com/try-it?trp=8552&amp;lx=FloxIDWkDdp3EeuK7sFJxg&amp;lpa=bill-to-invoice&amp;utm_source=integrated+content&amp;utm_campaign=/top-excel-accounting-templates&amp;utm_medium=bill+template" xr:uid="{00000000-0004-0000-0000-000002000000}"/>
    <hyperlink ref="B59" r:id="rId4" display="https://www.smartsheet.com/try-it?trp=8552&amp;lx=FloxIDWkDdp3EeuK7sFJxg&amp;lpa=bill-to-invoice&amp;utm_source=integrated+content&amp;utm_campaign=/top-excel-accounting-templates&amp;utm_medium=bill+template" xr:uid="{00000000-0004-0000-0000-000003000000}"/>
    <hyperlink ref="C59" r:id="rId5" display="https://www.smartsheet.com/try-it?trp=8552&amp;lx=FloxIDWkDdp3EeuK7sFJxg&amp;lpa=bill-to-invoice&amp;utm_source=integrated+content&amp;utm_campaign=/top-excel-accounting-templates&amp;utm_medium=bill+template" xr:uid="{00000000-0004-0000-0000-000004000000}"/>
    <hyperlink ref="H59" r:id="rId6" display="https://www.smartsheet.com/try-it?trp=8552&amp;lx=FloxIDWkDdp3EeuK7sFJxg&amp;lpa=bill-to-invoice&amp;utm_source=integrated+content&amp;utm_campaign=/top-excel-accounting-templates&amp;utm_medium=bill+template" xr:uid="{00000000-0004-0000-0000-000005000000}"/>
    <hyperlink ref="B60" r:id="rId7" display="https://www.smartsheet.com/try-it?trp=8552&amp;lx=FloxIDWkDdp3EeuK7sFJxg&amp;lpa=bill-to-invoice&amp;utm_source=integrated+content&amp;utm_campaign=/top-excel-accounting-templates&amp;utm_medium=bill+template" xr:uid="{00000000-0004-0000-0000-000006000000}"/>
    <hyperlink ref="C60" r:id="rId8" display="https://www.smartsheet.com/try-it?trp=8552&amp;lx=FloxIDWkDdp3EeuK7sFJxg&amp;lpa=bill-to-invoice&amp;utm_source=integrated+content&amp;utm_campaign=/top-excel-accounting-templates&amp;utm_medium=bill+template" xr:uid="{00000000-0004-0000-0000-000007000000}"/>
    <hyperlink ref="H60" r:id="rId9" display="https://www.smartsheet.com/try-it?trp=8552&amp;lx=FloxIDWkDdp3EeuK7sFJxg&amp;lpa=bill-to-invoice&amp;utm_source=integrated+content&amp;utm_campaign=/top-excel-accounting-templates&amp;utm_medium=bill+template" xr:uid="{00000000-0004-0000-0000-000008000000}"/>
    <hyperlink ref="B57:G57" r:id="rId10" display="CLICCA QUI PER CREARE IN SMARTSHEET" xr:uid="{5FFD2C83-AAC1-4080-89FC-5B0F264D8A02}"/>
  </hyperlinks>
  <pageMargins left="0.3" right="0.3" top="0.3" bottom="0.3" header="0" footer="0"/>
  <pageSetup scale="83" fitToHeight="0" orientation="portrait" horizontalDpi="1200" verticalDpi="1200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J58"/>
  <sheetViews>
    <sheetView showGridLines="0" zoomScaleNormal="100" zoomScaleSheetLayoutView="50" workbookViewId="0"/>
  </sheetViews>
  <sheetFormatPr baseColWidth="10" defaultColWidth="8.83203125" defaultRowHeight="15" x14ac:dyDescent="0.2"/>
  <cols>
    <col min="1" max="1" width="3.33203125" customWidth="1"/>
    <col min="2" max="2" width="49" customWidth="1"/>
    <col min="3" max="3" width="14.1640625" customWidth="1"/>
    <col min="4" max="4" width="14.5" customWidth="1"/>
    <col min="5" max="5" width="14.33203125" customWidth="1"/>
    <col min="6" max="6" width="22.33203125" customWidth="1"/>
    <col min="7" max="7" width="14.1640625" customWidth="1"/>
    <col min="8" max="8" width="3.33203125" customWidth="1"/>
    <col min="10" max="10" width="14" bestFit="1" customWidth="1"/>
  </cols>
  <sheetData>
    <row r="1" spans="1:10" s="17" customFormat="1" ht="50" customHeight="1" x14ac:dyDescent="0.2">
      <c r="A1" s="15"/>
      <c r="B1" s="16" t="s">
        <v>0</v>
      </c>
    </row>
    <row r="2" spans="1:10" ht="25" customHeight="1" x14ac:dyDescent="0.2">
      <c r="B2" s="40" t="s">
        <v>1</v>
      </c>
      <c r="C2" s="18"/>
      <c r="D2" s="18"/>
      <c r="E2" s="18"/>
      <c r="F2" s="18"/>
      <c r="G2" s="18"/>
    </row>
    <row r="3" spans="1:10" ht="22" customHeight="1" x14ac:dyDescent="0.2">
      <c r="B3" s="19" t="s">
        <v>2</v>
      </c>
      <c r="C3" s="18"/>
      <c r="D3" s="18"/>
      <c r="E3" s="18"/>
      <c r="F3" s="22" t="s">
        <v>3</v>
      </c>
      <c r="G3" s="24"/>
      <c r="H3" s="3"/>
    </row>
    <row r="4" spans="1:10" ht="22" customHeight="1" x14ac:dyDescent="0.2">
      <c r="B4" s="19" t="s">
        <v>4</v>
      </c>
      <c r="C4" s="18"/>
      <c r="D4" s="18"/>
      <c r="E4" s="18"/>
      <c r="F4" s="22" t="s">
        <v>5</v>
      </c>
      <c r="G4" s="23">
        <v>2022</v>
      </c>
      <c r="H4" s="4"/>
    </row>
    <row r="5" spans="1:10" ht="22" customHeight="1" x14ac:dyDescent="0.2">
      <c r="B5" s="19" t="s">
        <v>6</v>
      </c>
      <c r="C5" s="18"/>
      <c r="D5" s="18"/>
      <c r="E5" s="18"/>
      <c r="F5" s="22" t="s">
        <v>7</v>
      </c>
      <c r="G5" s="23">
        <f>G4+4</f>
        <v>2026</v>
      </c>
      <c r="H5" s="3"/>
    </row>
    <row r="6" spans="1:10" ht="11" customHeight="1" x14ac:dyDescent="0.2">
      <c r="B6" s="19"/>
      <c r="C6" s="18"/>
      <c r="D6" s="18"/>
      <c r="E6" s="18"/>
      <c r="F6" s="20"/>
      <c r="G6" s="20"/>
      <c r="H6" s="3"/>
    </row>
    <row r="7" spans="1:10" ht="22" customHeight="1" x14ac:dyDescent="0.2">
      <c r="B7" s="27" t="s">
        <v>8</v>
      </c>
      <c r="C7" s="28">
        <f>G4</f>
        <v>2022</v>
      </c>
      <c r="D7" s="28">
        <f>C7+1</f>
        <v>2023</v>
      </c>
      <c r="E7" s="28">
        <f>C7+2</f>
        <v>2024</v>
      </c>
      <c r="F7" s="28">
        <f>C7+3</f>
        <v>2025</v>
      </c>
      <c r="G7" s="28">
        <f>C7+4</f>
        <v>2026</v>
      </c>
      <c r="H7" s="1"/>
    </row>
    <row r="8" spans="1:10" ht="22" customHeight="1" x14ac:dyDescent="0.2">
      <c r="B8" s="25" t="s">
        <v>9</v>
      </c>
      <c r="C8" s="21">
        <v>0</v>
      </c>
      <c r="D8" s="21">
        <f>C8*150%</f>
        <v>0</v>
      </c>
      <c r="E8" s="21">
        <f>D8*133.333%</f>
        <v>0</v>
      </c>
      <c r="F8" s="21">
        <f>E8*125%</f>
        <v>0</v>
      </c>
      <c r="G8" s="21">
        <f>F8*120%</f>
        <v>0</v>
      </c>
      <c r="J8" s="9"/>
    </row>
    <row r="9" spans="1:10" ht="22" customHeight="1" thickBot="1" x14ac:dyDescent="0.25">
      <c r="B9" s="26" t="s">
        <v>10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10" ht="22" customHeight="1" x14ac:dyDescent="0.2">
      <c r="B10" s="29" t="s">
        <v>11</v>
      </c>
      <c r="C10" s="30" t="str">
        <f>IF(OR(C8&lt;&gt;0,C8),C8-C9,"")</f>
        <v/>
      </c>
      <c r="D10" s="30" t="str">
        <f>IF(OR(D8&lt;&gt;0,D8),D8-D9,"")</f>
        <v/>
      </c>
      <c r="E10" s="30" t="str">
        <f>IF(OR(E8&lt;&gt;0,E8),E8-E9,"")</f>
        <v/>
      </c>
      <c r="F10" s="30" t="str">
        <f>IF(OR(F8&lt;&gt;0,F8),F8-F9,"")</f>
        <v/>
      </c>
      <c r="G10" s="30" t="str">
        <f>IF(OR(G8&lt;&gt;0,G8),G8-G9,"")</f>
        <v/>
      </c>
    </row>
    <row r="11" spans="1:10" ht="22" customHeight="1" x14ac:dyDescent="0.2">
      <c r="B11" s="25"/>
      <c r="C11" s="18"/>
      <c r="D11" s="18"/>
      <c r="E11" s="18"/>
      <c r="F11" s="18"/>
      <c r="G11" s="18"/>
    </row>
    <row r="12" spans="1:10" ht="22" customHeight="1" x14ac:dyDescent="0.2">
      <c r="B12" s="27" t="s">
        <v>12</v>
      </c>
      <c r="C12" s="34">
        <f>C7</f>
        <v>2022</v>
      </c>
      <c r="D12" s="34">
        <f t="shared" ref="D12:G12" si="0">D7</f>
        <v>2023</v>
      </c>
      <c r="E12" s="34">
        <f t="shared" si="0"/>
        <v>2024</v>
      </c>
      <c r="F12" s="34">
        <f t="shared" si="0"/>
        <v>2025</v>
      </c>
      <c r="G12" s="34">
        <f t="shared" si="0"/>
        <v>2026</v>
      </c>
    </row>
    <row r="13" spans="1:10" ht="22" customHeight="1" x14ac:dyDescent="0.2">
      <c r="B13" s="25" t="s">
        <v>13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10" ht="22" customHeight="1" thickBot="1" x14ac:dyDescent="0.25">
      <c r="B14" s="26" t="s">
        <v>14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10" ht="22" customHeight="1" x14ac:dyDescent="0.2">
      <c r="B15" s="29" t="s">
        <v>15</v>
      </c>
      <c r="C15" s="35" t="str">
        <f>IF(OR(SUM(C13)&lt;&gt;0,C14),C13+C14,"")</f>
        <v/>
      </c>
      <c r="D15" s="35" t="str">
        <f t="shared" ref="D15:G15" si="1">IF(OR(SUM(D13)&lt;&gt;0,D14),D13+D14,"")</f>
        <v/>
      </c>
      <c r="E15" s="35" t="str">
        <f t="shared" si="1"/>
        <v/>
      </c>
      <c r="F15" s="35" t="str">
        <f t="shared" si="1"/>
        <v/>
      </c>
      <c r="G15" s="35" t="str">
        <f t="shared" si="1"/>
        <v/>
      </c>
    </row>
    <row r="16" spans="1:10" s="6" customFormat="1" ht="22" customHeight="1" thickBot="1" x14ac:dyDescent="0.25">
      <c r="B16" s="26" t="s">
        <v>16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7"/>
      <c r="I16"/>
    </row>
    <row r="17" spans="2:8" ht="22" customHeight="1" x14ac:dyDescent="0.2">
      <c r="B17" s="29" t="s">
        <v>17</v>
      </c>
      <c r="C17" s="30" t="str">
        <f>IF(OR(SUM(C15)&lt;&gt;0,C16),C15-C16,"")</f>
        <v/>
      </c>
      <c r="D17" s="30" t="str">
        <f t="shared" ref="D17:F17" si="2">IF(OR(SUM(D15)&lt;&gt;0,D16),D15-D16,"")</f>
        <v/>
      </c>
      <c r="E17" s="30" t="str">
        <f t="shared" si="2"/>
        <v/>
      </c>
      <c r="F17" s="30" t="str">
        <f t="shared" si="2"/>
        <v/>
      </c>
      <c r="G17" s="30" t="str">
        <f>IF(OR(SUM(G15)&lt;&gt;0,G16),G15-G16,"")</f>
        <v/>
      </c>
    </row>
    <row r="18" spans="2:8" ht="11" customHeight="1" x14ac:dyDescent="0.2">
      <c r="B18" s="25"/>
      <c r="C18" s="18"/>
      <c r="D18" s="18"/>
      <c r="E18" s="18"/>
      <c r="F18" s="18"/>
      <c r="G18" s="18"/>
      <c r="H18" s="5"/>
    </row>
    <row r="19" spans="2:8" ht="22" customHeight="1" thickBot="1" x14ac:dyDescent="0.25">
      <c r="B19" s="32" t="s">
        <v>18</v>
      </c>
      <c r="C19" s="33" t="str">
        <f>IF(OR(SUM(C10)&lt;&gt;0,SUM(C17)),SUM(C10)-SUM(C17),"")</f>
        <v/>
      </c>
      <c r="D19" s="33" t="str">
        <f t="shared" ref="D19:G19" si="3">IF(OR(SUM(D10)&lt;&gt;0,SUM(D17)),SUM(D10)-SUM(D17),"")</f>
        <v/>
      </c>
      <c r="E19" s="33" t="str">
        <f t="shared" si="3"/>
        <v/>
      </c>
      <c r="F19" s="33" t="str">
        <f t="shared" si="3"/>
        <v/>
      </c>
      <c r="G19" s="33" t="str">
        <f t="shared" si="3"/>
        <v/>
      </c>
      <c r="H19" s="5"/>
    </row>
    <row r="20" spans="2:8" ht="22" customHeight="1" thickTop="1" x14ac:dyDescent="0.2">
      <c r="B20" s="25"/>
      <c r="C20" s="18"/>
      <c r="D20" s="18"/>
      <c r="E20" s="18"/>
      <c r="F20" s="18"/>
      <c r="G20" s="18"/>
      <c r="H20" s="5"/>
    </row>
    <row r="21" spans="2:8" ht="22" customHeight="1" x14ac:dyDescent="0.2">
      <c r="B21" s="27" t="s">
        <v>19</v>
      </c>
      <c r="C21" s="34">
        <f>C7</f>
        <v>2022</v>
      </c>
      <c r="D21" s="34">
        <f t="shared" ref="D21:G21" si="4">D7</f>
        <v>2023</v>
      </c>
      <c r="E21" s="34">
        <f t="shared" si="4"/>
        <v>2024</v>
      </c>
      <c r="F21" s="34">
        <f t="shared" si="4"/>
        <v>2025</v>
      </c>
      <c r="G21" s="34">
        <f t="shared" si="4"/>
        <v>2026</v>
      </c>
      <c r="H21" s="5"/>
    </row>
    <row r="22" spans="2:8" ht="22" customHeight="1" x14ac:dyDescent="0.2">
      <c r="B22" s="25" t="s">
        <v>20</v>
      </c>
      <c r="C22" s="18"/>
      <c r="D22" s="18"/>
      <c r="E22" s="18"/>
      <c r="F22" s="18"/>
      <c r="G22" s="18"/>
      <c r="H22" s="5"/>
    </row>
    <row r="23" spans="2:8" ht="22" customHeight="1" x14ac:dyDescent="0.2">
      <c r="B23" s="26" t="s">
        <v>21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5"/>
    </row>
    <row r="24" spans="2:8" ht="22" customHeight="1" x14ac:dyDescent="0.2">
      <c r="B24" s="26" t="s">
        <v>22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5"/>
    </row>
    <row r="25" spans="2:8" ht="22" customHeight="1" x14ac:dyDescent="0.2">
      <c r="B25" s="26" t="s">
        <v>23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5"/>
    </row>
    <row r="26" spans="2:8" ht="22" customHeight="1" x14ac:dyDescent="0.2">
      <c r="B26" s="26" t="s">
        <v>24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5"/>
    </row>
    <row r="27" spans="2:8" ht="22" customHeight="1" thickBot="1" x14ac:dyDescent="0.25">
      <c r="B27" s="26" t="s">
        <v>25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5"/>
    </row>
    <row r="28" spans="2:8" ht="22" customHeight="1" x14ac:dyDescent="0.2">
      <c r="B28" s="29" t="s">
        <v>26</v>
      </c>
      <c r="C28" s="30" t="str">
        <f>IF(SUM(C23:C27),SUM(C23:C27),"")</f>
        <v/>
      </c>
      <c r="D28" s="30" t="str">
        <f t="shared" ref="D28:G28" si="5">IF(SUM(D23:D27),SUM(D23:D27),"")</f>
        <v/>
      </c>
      <c r="E28" s="30" t="str">
        <f t="shared" si="5"/>
        <v/>
      </c>
      <c r="F28" s="30" t="str">
        <f t="shared" si="5"/>
        <v/>
      </c>
      <c r="G28" s="30" t="str">
        <f t="shared" si="5"/>
        <v/>
      </c>
      <c r="H28" s="5"/>
    </row>
    <row r="29" spans="2:8" ht="22" customHeight="1" x14ac:dyDescent="0.25">
      <c r="B29" s="25"/>
      <c r="C29" s="18"/>
      <c r="D29" s="18"/>
      <c r="E29" s="18"/>
      <c r="F29" s="18"/>
      <c r="G29" s="18"/>
      <c r="H29" s="8"/>
    </row>
    <row r="30" spans="2:8" ht="22" customHeight="1" x14ac:dyDescent="0.25">
      <c r="B30" s="27" t="s">
        <v>27</v>
      </c>
      <c r="C30" s="34">
        <f>C7</f>
        <v>2022</v>
      </c>
      <c r="D30" s="34">
        <f t="shared" ref="D30:G30" si="6">D7</f>
        <v>2023</v>
      </c>
      <c r="E30" s="34">
        <f t="shared" si="6"/>
        <v>2024</v>
      </c>
      <c r="F30" s="34">
        <f t="shared" si="6"/>
        <v>2025</v>
      </c>
      <c r="G30" s="34">
        <f t="shared" si="6"/>
        <v>2026</v>
      </c>
      <c r="H30" s="8"/>
    </row>
    <row r="31" spans="2:8" ht="22" customHeight="1" x14ac:dyDescent="0.2">
      <c r="B31" s="26" t="s">
        <v>21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</row>
    <row r="32" spans="2:8" ht="22" customHeight="1" x14ac:dyDescent="0.2">
      <c r="B32" s="26" t="s">
        <v>28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</row>
    <row r="33" spans="2:8" ht="22" customHeight="1" x14ac:dyDescent="0.25">
      <c r="B33" s="26" t="s">
        <v>29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8"/>
    </row>
    <row r="34" spans="2:8" ht="22" customHeight="1" x14ac:dyDescent="0.2">
      <c r="B34" s="26" t="s">
        <v>30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2:8" ht="22" customHeight="1" x14ac:dyDescent="0.25">
      <c r="B35" s="26" t="s">
        <v>31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8"/>
    </row>
    <row r="36" spans="2:8" ht="22" customHeight="1" x14ac:dyDescent="0.2">
      <c r="B36" s="26" t="s">
        <v>32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2:8" ht="22" customHeight="1" x14ac:dyDescent="0.25">
      <c r="B37" s="26" t="s">
        <v>33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8"/>
    </row>
    <row r="38" spans="2:8" ht="22" customHeight="1" x14ac:dyDescent="0.25">
      <c r="B38" s="26" t="s">
        <v>34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8"/>
    </row>
    <row r="39" spans="2:8" ht="22" customHeight="1" x14ac:dyDescent="0.2">
      <c r="B39" s="26" t="s">
        <v>35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</row>
    <row r="40" spans="2:8" ht="22" customHeight="1" x14ac:dyDescent="0.25">
      <c r="B40" s="26" t="s">
        <v>36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8"/>
    </row>
    <row r="41" spans="2:8" ht="22" customHeight="1" x14ac:dyDescent="0.2">
      <c r="B41" s="26" t="s">
        <v>37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</row>
    <row r="42" spans="2:8" ht="22" customHeight="1" x14ac:dyDescent="0.25">
      <c r="B42" s="26" t="s">
        <v>38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8"/>
    </row>
    <row r="43" spans="2:8" ht="22" customHeight="1" thickBot="1" x14ac:dyDescent="0.3">
      <c r="B43" s="26" t="s">
        <v>39</v>
      </c>
      <c r="C43" s="31">
        <v>0</v>
      </c>
      <c r="D43" s="31">
        <v>0</v>
      </c>
      <c r="E43" s="31">
        <v>0</v>
      </c>
      <c r="F43" s="31">
        <v>0</v>
      </c>
      <c r="G43" s="31">
        <v>0</v>
      </c>
      <c r="H43" s="8"/>
    </row>
    <row r="44" spans="2:8" ht="22" customHeight="1" x14ac:dyDescent="0.2">
      <c r="B44" s="29" t="s">
        <v>40</v>
      </c>
      <c r="C44" s="36" t="str">
        <f>IF(SUM(C31:C43),SUM(C31:C43),"")</f>
        <v/>
      </c>
      <c r="D44" s="36" t="str">
        <f>IF(SUM(D31:D43),SUM(D31:D43),"")</f>
        <v/>
      </c>
      <c r="E44" s="36" t="str">
        <f>IF(SUM(E31:E43),SUM(E31:E43),"")</f>
        <v/>
      </c>
      <c r="F44" s="36" t="str">
        <f>IF(SUM(F31:F43),SUM(F31:F43),"")</f>
        <v/>
      </c>
      <c r="G44" s="36" t="str">
        <f>IF(SUM(G31:G43),SUM(G31:G43),"")</f>
        <v/>
      </c>
    </row>
    <row r="45" spans="2:8" ht="22" customHeight="1" x14ac:dyDescent="0.2">
      <c r="B45" s="25"/>
      <c r="C45" s="18"/>
      <c r="D45" s="18"/>
      <c r="E45" s="18"/>
      <c r="F45" s="18"/>
      <c r="G45" s="18"/>
    </row>
    <row r="46" spans="2:8" ht="22" customHeight="1" thickBot="1" x14ac:dyDescent="0.25">
      <c r="B46" s="32" t="s">
        <v>41</v>
      </c>
      <c r="C46" s="37" t="str">
        <f>IF(OR(SUM(C28)&lt;&gt;0,SUM(C44)),SUM(C28)+SUM(C44),"")</f>
        <v/>
      </c>
      <c r="D46" s="37" t="str">
        <f>IF(OR(SUM(D28)&lt;&gt;0,SUM(D44)),SUM(D28)+SUM(D44),"")</f>
        <v/>
      </c>
      <c r="E46" s="37" t="str">
        <f>IF(OR(SUM(E28)&lt;&gt;0,SUM(E44)),SUM(E28)+SUM(E44),"")</f>
        <v/>
      </c>
      <c r="F46" s="37" t="str">
        <f>IF(OR(SUM(F28)&lt;&gt;0,SUM(F44)),SUM(F28)+SUM(F44),"")</f>
        <v/>
      </c>
      <c r="G46" s="37" t="str">
        <f>IF(OR(SUM(G28)&lt;&gt;0,SUM(G44)),SUM(G28)+SUM(G44),"")</f>
        <v/>
      </c>
    </row>
    <row r="47" spans="2:8" ht="22" customHeight="1" thickTop="1" x14ac:dyDescent="0.2">
      <c r="B47" s="25"/>
      <c r="C47" s="18"/>
      <c r="D47" s="18"/>
      <c r="E47" s="18"/>
      <c r="F47" s="18"/>
      <c r="G47" s="18"/>
    </row>
    <row r="48" spans="2:8" ht="22" customHeight="1" x14ac:dyDescent="0.2">
      <c r="B48" s="38" t="s">
        <v>42</v>
      </c>
      <c r="C48" s="39" t="str">
        <f>IF(OR(SUM(C19)&lt;&gt;0,C46),SUM(C19)-SUM(C46),"")</f>
        <v/>
      </c>
      <c r="D48" s="39" t="str">
        <f>IF(OR(SUM(D19)&lt;&gt;0,D46),SUM(D19)-SUM(D46),"")</f>
        <v/>
      </c>
      <c r="E48" s="39" t="str">
        <f>IF(OR(SUM(E19)&lt;&gt;0,E46),SUM(E19)-SUM(E46),"")</f>
        <v/>
      </c>
      <c r="F48" s="39" t="str">
        <f>IF(OR(SUM(F19)&lt;&gt;0,F46),SUM(F19)-SUM(F46),"")</f>
        <v/>
      </c>
      <c r="G48" s="39" t="str">
        <f>IF(OR(SUM(G19)&lt;&gt;0,G46),SUM(G19)-SUM(G46),"")</f>
        <v/>
      </c>
    </row>
    <row r="49" spans="1:8" ht="22" customHeight="1" thickBot="1" x14ac:dyDescent="0.25">
      <c r="B49" s="26" t="s">
        <v>43</v>
      </c>
      <c r="C49" s="31" t="e">
        <f>IF(C48&gt;=0,C48*0.2,"0")</f>
        <v>#VALUE!</v>
      </c>
      <c r="D49" s="31" t="e">
        <f t="shared" ref="D49:G49" si="7">IF(D48&gt;=0,D48*0.2,"0")</f>
        <v>#VALUE!</v>
      </c>
      <c r="E49" s="31" t="e">
        <f t="shared" si="7"/>
        <v>#VALUE!</v>
      </c>
      <c r="F49" s="31" t="e">
        <f t="shared" si="7"/>
        <v>#VALUE!</v>
      </c>
      <c r="G49" s="31" t="e">
        <f t="shared" si="7"/>
        <v>#VALUE!</v>
      </c>
    </row>
    <row r="50" spans="1:8" ht="22" customHeight="1" x14ac:dyDescent="0.2">
      <c r="B50" s="29" t="s">
        <v>44</v>
      </c>
      <c r="C50" s="35" t="e">
        <f>IF(OR(SUM(C48)&lt;&gt;0,C49),C48-C49,"")</f>
        <v>#VALUE!</v>
      </c>
      <c r="D50" s="35" t="e">
        <f t="shared" ref="D50:G50" si="8">IF(OR(SUM(D48)&lt;&gt;0,D49),D48-D49,"")</f>
        <v>#VALUE!</v>
      </c>
      <c r="E50" s="35" t="e">
        <f t="shared" si="8"/>
        <v>#VALUE!</v>
      </c>
      <c r="F50" s="35" t="e">
        <f t="shared" si="8"/>
        <v>#VALUE!</v>
      </c>
      <c r="G50" s="35" t="e">
        <f t="shared" si="8"/>
        <v>#VALUE!</v>
      </c>
    </row>
    <row r="51" spans="1:8" ht="11" customHeight="1" x14ac:dyDescent="0.2">
      <c r="B51" s="25"/>
      <c r="C51" s="18"/>
      <c r="D51" s="18"/>
      <c r="E51" s="18"/>
      <c r="F51" s="18"/>
      <c r="G51" s="18"/>
    </row>
    <row r="52" spans="1:8" ht="22" customHeight="1" x14ac:dyDescent="0.2">
      <c r="B52" s="25" t="s">
        <v>45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</row>
    <row r="53" spans="1:8" ht="22" customHeight="1" thickBot="1" x14ac:dyDescent="0.25">
      <c r="B53" s="25" t="s">
        <v>46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</row>
    <row r="54" spans="1:8" ht="22" customHeight="1" x14ac:dyDescent="0.2">
      <c r="B54" s="29" t="s">
        <v>47</v>
      </c>
      <c r="C54" s="36" t="e">
        <f>IF(OR(OR(SUM(C50)&lt;&gt;0,C52),C53),C50+C52-C53,"")</f>
        <v>#VALUE!</v>
      </c>
      <c r="D54" s="36" t="e">
        <f>IF(OR(OR(SUM(D50)&lt;&gt;0,D52),D53),D50+D52-D53,"")</f>
        <v>#VALUE!</v>
      </c>
      <c r="E54" s="36" t="e">
        <f t="shared" ref="E54:F54" si="9">IF(OR(OR(SUM(E50)&lt;&gt;0,E52),E53),E50+E52-E53,"")</f>
        <v>#VALUE!</v>
      </c>
      <c r="F54" s="36" t="e">
        <f t="shared" si="9"/>
        <v>#VALUE!</v>
      </c>
      <c r="G54" s="36" t="e">
        <f t="shared" ref="G54" si="10">IF(OR(OR(SUM(G50)&lt;&gt;0,G52),G53),G50+G52-G53,"")</f>
        <v>#VALUE!</v>
      </c>
    </row>
    <row r="55" spans="1:8" s="13" customFormat="1" ht="14.5" customHeight="1" x14ac:dyDescent="0.2">
      <c r="B55" s="2"/>
      <c r="C55" s="14"/>
      <c r="D55" s="14"/>
      <c r="E55" s="14"/>
      <c r="F55" s="14"/>
      <c r="G55" s="14"/>
    </row>
    <row r="56" spans="1:8" s="13" customFormat="1" ht="15" customHeight="1" x14ac:dyDescent="0.2">
      <c r="A56" s="12"/>
      <c r="B56" s="12"/>
      <c r="C56" s="12"/>
      <c r="D56" s="12"/>
      <c r="E56" s="12"/>
      <c r="F56" s="12"/>
      <c r="G56" s="12"/>
      <c r="H56" s="12"/>
    </row>
    <row r="57" spans="1:8" s="13" customFormat="1" ht="15" customHeight="1" x14ac:dyDescent="0.2">
      <c r="A57" s="12"/>
      <c r="B57" s="12"/>
      <c r="C57" s="12"/>
      <c r="D57" s="12"/>
      <c r="E57" s="12"/>
      <c r="F57" s="12"/>
      <c r="G57" s="12"/>
      <c r="H57" s="12"/>
    </row>
    <row r="58" spans="1:8" s="13" customFormat="1" ht="15" customHeight="1" x14ac:dyDescent="0.2">
      <c r="A58" s="12"/>
      <c r="B58" s="12"/>
      <c r="C58" s="12"/>
      <c r="D58" s="12"/>
      <c r="E58" s="12"/>
      <c r="F58" s="12"/>
      <c r="G58" s="12"/>
      <c r="H58" s="12"/>
    </row>
  </sheetData>
  <hyperlinks>
    <hyperlink ref="B56" r:id="rId1" display="https://www.smartsheet.com/try-it?trp=8552&amp;lx=FloxIDWkDdp3EeuK7sFJxg&amp;lpa=bill-to-invoice&amp;utm_source=integrated+content&amp;utm_campaign=/top-excel-accounting-templates&amp;utm_medium=bill+template" xr:uid="{00000000-0004-0000-0100-000000000000}"/>
    <hyperlink ref="C56" r:id="rId2" display="https://www.smartsheet.com/try-it?trp=8552&amp;lx=FloxIDWkDdp3EeuK7sFJxg&amp;lpa=bill-to-invoice&amp;utm_source=integrated+content&amp;utm_campaign=/top-excel-accounting-templates&amp;utm_medium=bill+template" xr:uid="{00000000-0004-0000-0100-000001000000}"/>
    <hyperlink ref="H56" r:id="rId3" display="https://www.smartsheet.com/try-it?trp=8552&amp;lx=FloxIDWkDdp3EeuK7sFJxg&amp;lpa=bill-to-invoice&amp;utm_source=integrated+content&amp;utm_campaign=/top-excel-accounting-templates&amp;utm_medium=bill+template" xr:uid="{00000000-0004-0000-0100-000002000000}"/>
    <hyperlink ref="B57" r:id="rId4" display="https://www.smartsheet.com/try-it?trp=8552&amp;lx=FloxIDWkDdp3EeuK7sFJxg&amp;lpa=bill-to-invoice&amp;utm_source=integrated+content&amp;utm_campaign=/top-excel-accounting-templates&amp;utm_medium=bill+template" xr:uid="{00000000-0004-0000-0100-000003000000}"/>
    <hyperlink ref="C57" r:id="rId5" display="https://www.smartsheet.com/try-it?trp=8552&amp;lx=FloxIDWkDdp3EeuK7sFJxg&amp;lpa=bill-to-invoice&amp;utm_source=integrated+content&amp;utm_campaign=/top-excel-accounting-templates&amp;utm_medium=bill+template" xr:uid="{00000000-0004-0000-0100-000004000000}"/>
    <hyperlink ref="H57" r:id="rId6" display="https://www.smartsheet.com/try-it?trp=8552&amp;lx=FloxIDWkDdp3EeuK7sFJxg&amp;lpa=bill-to-invoice&amp;utm_source=integrated+content&amp;utm_campaign=/top-excel-accounting-templates&amp;utm_medium=bill+template" xr:uid="{00000000-0004-0000-0100-000005000000}"/>
    <hyperlink ref="B58" r:id="rId7" display="https://www.smartsheet.com/try-it?trp=8552&amp;lx=FloxIDWkDdp3EeuK7sFJxg&amp;lpa=bill-to-invoice&amp;utm_source=integrated+content&amp;utm_campaign=/top-excel-accounting-templates&amp;utm_medium=bill+template" xr:uid="{00000000-0004-0000-0100-000006000000}"/>
    <hyperlink ref="C58" r:id="rId8" display="https://www.smartsheet.com/try-it?trp=8552&amp;lx=FloxIDWkDdp3EeuK7sFJxg&amp;lpa=bill-to-invoice&amp;utm_source=integrated+content&amp;utm_campaign=/top-excel-accounting-templates&amp;utm_medium=bill+template" xr:uid="{00000000-0004-0000-0100-000007000000}"/>
    <hyperlink ref="H58" r:id="rId9" display="https://www.smartsheet.com/try-it?trp=8552&amp;lx=FloxIDWkDdp3EeuK7sFJxg&amp;lpa=bill-to-invoice&amp;utm_source=integrated+content&amp;utm_campaign=/top-excel-accounting-templates&amp;utm_medium=bill+template" xr:uid="{00000000-0004-0000-0100-000008000000}"/>
  </hyperlinks>
  <pageMargins left="0.3" right="0.3" top="0.3" bottom="0.3" header="0" footer="0"/>
  <pageSetup scale="83" fitToHeight="0" orientation="portrait" horizontalDpi="1200" verticalDpi="1200"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65" sqref="B65"/>
    </sheetView>
  </sheetViews>
  <sheetFormatPr baseColWidth="10" defaultColWidth="11.83203125" defaultRowHeight="15" x14ac:dyDescent="0.2"/>
  <cols>
    <col min="1" max="1" width="3.6640625" style="10" customWidth="1"/>
    <col min="2" max="2" width="96.5" style="10" bestFit="1" customWidth="1"/>
    <col min="3" max="16384" width="11.83203125" style="10"/>
  </cols>
  <sheetData>
    <row r="1" spans="2:2" ht="20" customHeight="1" x14ac:dyDescent="0.2"/>
    <row r="2" spans="2:2" ht="117" customHeight="1" x14ac:dyDescent="0.2">
      <c r="B2" s="11" t="s">
        <v>49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Conto economico pro-forma - ESE</vt:lpstr>
      <vt:lpstr>Conto economico pro-forma</vt:lpstr>
      <vt:lpstr>- Dichiarazione di non responsa</vt:lpstr>
      <vt:lpstr>'Conto economico pro-forma'!Print_Area</vt:lpstr>
      <vt:lpstr>'Conto economico pro-forma - ESE'!Print_Area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2018-11-04T02:25:51Z</cp:lastPrinted>
  <dcterms:created xsi:type="dcterms:W3CDTF">2016-01-05T19:55:27Z</dcterms:created>
  <dcterms:modified xsi:type="dcterms:W3CDTF">2024-06-13T23:43:23Z</dcterms:modified>
</cp:coreProperties>
</file>