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05F56B9D-05CB-F349-84C6-C6C96CE04449}" xr6:coauthVersionLast="47" xr6:coauthVersionMax="47" xr10:uidLastSave="{00000000-0000-0000-0000-000000000000}"/>
  <bookViews>
    <workbookView xWindow="1420" yWindow="1200" windowWidth="34200" windowHeight="21360" tabRatio="500" xr2:uid="{00000000-000D-0000-FFFF-FFFF00000000}"/>
  </bookViews>
  <sheets>
    <sheet name="Budget personale" sheetId="1" r:id="rId1"/>
    <sheet name="- Dichiarazione di non responsa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C29" i="1"/>
  <c r="O33" i="1"/>
  <c r="O34" i="1"/>
  <c r="O35" i="1"/>
  <c r="O36" i="1"/>
  <c r="O37" i="1"/>
  <c r="O38" i="1"/>
  <c r="C40" i="1"/>
  <c r="O44" i="1"/>
  <c r="O45" i="1"/>
  <c r="O46" i="1"/>
  <c r="O47" i="1"/>
  <c r="O48" i="1"/>
  <c r="O49" i="1"/>
  <c r="O50" i="1"/>
  <c r="O51" i="1"/>
  <c r="O52" i="1"/>
  <c r="O53" i="1"/>
  <c r="O54" i="1"/>
  <c r="O55" i="1"/>
  <c r="C56" i="1"/>
  <c r="D56" i="1"/>
  <c r="E56" i="1"/>
  <c r="F56" i="1"/>
  <c r="G56" i="1"/>
  <c r="H56" i="1"/>
  <c r="I56" i="1"/>
  <c r="J56" i="1"/>
  <c r="K56" i="1"/>
  <c r="L56" i="1"/>
  <c r="M56" i="1"/>
  <c r="N56" i="1"/>
  <c r="O58" i="1"/>
  <c r="O59" i="1"/>
  <c r="O60" i="1"/>
  <c r="O61" i="1"/>
  <c r="O62" i="1"/>
  <c r="O63" i="1"/>
  <c r="C64" i="1"/>
  <c r="D64" i="1"/>
  <c r="E64" i="1"/>
  <c r="F64" i="1"/>
  <c r="G64" i="1"/>
  <c r="H64" i="1"/>
  <c r="I64" i="1"/>
  <c r="J64" i="1"/>
  <c r="K64" i="1"/>
  <c r="L64" i="1"/>
  <c r="M64" i="1"/>
  <c r="N64" i="1"/>
  <c r="O66" i="1"/>
  <c r="O67" i="1"/>
  <c r="O68" i="1"/>
  <c r="O69" i="1"/>
  <c r="O70" i="1"/>
  <c r="O71" i="1"/>
  <c r="O72" i="1"/>
  <c r="C73" i="1"/>
  <c r="D73" i="1"/>
  <c r="E73" i="1"/>
  <c r="F73" i="1"/>
  <c r="G73" i="1"/>
  <c r="H73" i="1"/>
  <c r="I73" i="1"/>
  <c r="J73" i="1"/>
  <c r="J97" i="1"/>
  <c r="K73" i="1"/>
  <c r="L73" i="1"/>
  <c r="M73" i="1"/>
  <c r="N73" i="1"/>
  <c r="O75" i="1"/>
  <c r="O76" i="1"/>
  <c r="O77" i="1"/>
  <c r="O78" i="1"/>
  <c r="C79" i="1"/>
  <c r="O81" i="1"/>
  <c r="O82" i="1"/>
  <c r="O83" i="1"/>
  <c r="O84" i="1"/>
  <c r="O85" i="1"/>
  <c r="O86" i="1"/>
  <c r="C87" i="1"/>
  <c r="C97" i="1"/>
  <c r="D87" i="1"/>
  <c r="E87" i="1"/>
  <c r="F87" i="1"/>
  <c r="G87" i="1"/>
  <c r="H87" i="1"/>
  <c r="I87" i="1"/>
  <c r="J87" i="1"/>
  <c r="K87" i="1"/>
  <c r="K97" i="1"/>
  <c r="L87" i="1"/>
  <c r="M87" i="1"/>
  <c r="N87" i="1"/>
  <c r="O89" i="1"/>
  <c r="O90" i="1"/>
  <c r="O91" i="1"/>
  <c r="O92" i="1"/>
  <c r="O93" i="1"/>
  <c r="O94" i="1"/>
  <c r="C95" i="1"/>
  <c r="D95" i="1"/>
  <c r="E95" i="1"/>
  <c r="F95" i="1"/>
  <c r="G95" i="1"/>
  <c r="H95" i="1"/>
  <c r="I95" i="1"/>
  <c r="I97" i="1"/>
  <c r="J95" i="1"/>
  <c r="K95" i="1"/>
  <c r="L95" i="1"/>
  <c r="M95" i="1"/>
  <c r="N95" i="1"/>
  <c r="M97" i="1"/>
  <c r="E97" i="1"/>
  <c r="G97" i="1"/>
  <c r="N97" i="1"/>
  <c r="F97" i="1"/>
  <c r="L97" i="1"/>
  <c r="H97" i="1"/>
  <c r="D97" i="1"/>
  <c r="H6" i="1"/>
  <c r="H5" i="1"/>
  <c r="H4" i="1"/>
  <c r="H8" i="1"/>
</calcChain>
</file>

<file path=xl/sharedStrings.xml><?xml version="1.0" encoding="utf-8"?>
<sst xmlns="http://schemas.openxmlformats.org/spreadsheetml/2006/main" count="86" uniqueCount="83">
  <si>
    <t>Business</t>
  </si>
  <si>
    <t>FEB</t>
  </si>
  <si>
    <t>NOV</t>
  </si>
  <si>
    <t>APR</t>
  </si>
  <si>
    <t>MAR</t>
  </si>
  <si>
    <t>Internet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</si>
  <si>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</si>
  <si>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BUDGET PERSONALE</t>
  </si>
  <si>
    <t>RIEPILOGO</t>
  </si>
  <si>
    <t>Reddito</t>
  </si>
  <si>
    <t>Obiettivo di risparmio</t>
  </si>
  <si>
    <t>Spese</t>
  </si>
  <si>
    <t>POTENZIALE DI RISPARMIO</t>
  </si>
  <si>
    <t>GEN</t>
  </si>
  <si>
    <t>MAG</t>
  </si>
  <si>
    <t>GIU</t>
  </si>
  <si>
    <t>LUG</t>
  </si>
  <si>
    <t>AGO</t>
  </si>
  <si>
    <t>SET</t>
  </si>
  <si>
    <t>OTT</t>
  </si>
  <si>
    <t>DIC</t>
  </si>
  <si>
    <t>REDDITO</t>
  </si>
  <si>
    <t>Stipendio/Salari</t>
  </si>
  <si>
    <t>Interessi attivi</t>
  </si>
  <si>
    <t>Dividendi</t>
  </si>
  <si>
    <t>Rimborsi</t>
  </si>
  <si>
    <t>Pensione</t>
  </si>
  <si>
    <t>Varie</t>
  </si>
  <si>
    <t>TOTALE</t>
  </si>
  <si>
    <t>RISPARMI</t>
  </si>
  <si>
    <t>Fondo di emergenza</t>
  </si>
  <si>
    <t>Trasferimento ai risparmi</t>
  </si>
  <si>
    <t>Pensione(401K, IRA)</t>
  </si>
  <si>
    <t>Investimenti</t>
  </si>
  <si>
    <t>Istruzione</t>
  </si>
  <si>
    <t>Altro</t>
  </si>
  <si>
    <t>SPESE</t>
  </si>
  <si>
    <t>CASA</t>
  </si>
  <si>
    <t>Mutuo/Affitto</t>
  </si>
  <si>
    <t>Assicurazione casa/locazione</t>
  </si>
  <si>
    <t>Elettricità</t>
  </si>
  <si>
    <t>Gas/petrolio</t>
  </si>
  <si>
    <t>Acqua/Fognatura/Spazzatura</t>
  </si>
  <si>
    <t>Telefono</t>
  </si>
  <si>
    <t>Cavo/satellite</t>
  </si>
  <si>
    <t>Arredamento/Elettrodomestici</t>
  </si>
  <si>
    <t>Prato/Giardino</t>
  </si>
  <si>
    <t>Manutenzione/Miglioramenti</t>
  </si>
  <si>
    <t>TRASPORTI</t>
  </si>
  <si>
    <t>Pagamenti auto</t>
  </si>
  <si>
    <t>Assicurazione auto</t>
  </si>
  <si>
    <t>Carburante</t>
  </si>
  <si>
    <t>Trasporti pubblici</t>
  </si>
  <si>
    <t>Riparazioni/Manutenzione</t>
  </si>
  <si>
    <t>Registrazione/Licenza</t>
  </si>
  <si>
    <t>VITA QUOTIDIANA</t>
  </si>
  <si>
    <t>Generi alimentari</t>
  </si>
  <si>
    <t>Assistenza ai bambini</t>
  </si>
  <si>
    <t>Cene fuori</t>
  </si>
  <si>
    <t>Abbigliamento</t>
  </si>
  <si>
    <t>Pulizia</t>
  </si>
  <si>
    <t>Salone/Barbiere</t>
  </si>
  <si>
    <t>Forniture per animali domestici</t>
  </si>
  <si>
    <t>INTRATTENIMENTO</t>
  </si>
  <si>
    <t>Video/DVD/Film</t>
  </si>
  <si>
    <t>Concerti/Rappresentazioni teatrali</t>
  </si>
  <si>
    <t>Sport</t>
  </si>
  <si>
    <t>Attività ricreative all'aperto</t>
  </si>
  <si>
    <t>SALUTE</t>
  </si>
  <si>
    <t>Assicurazione sanitaria</t>
  </si>
  <si>
    <t>Iscrizione palestra</t>
  </si>
  <si>
    <t>Visite mediche/dentista</t>
  </si>
  <si>
    <t>Medicina/Prescrizioni</t>
  </si>
  <si>
    <t>Veterinario</t>
  </si>
  <si>
    <t>Assicurazione sulla vita</t>
  </si>
  <si>
    <t>VACANZE/FERIE</t>
  </si>
  <si>
    <t>Biglietto aereo</t>
  </si>
  <si>
    <t>Alloggi</t>
  </si>
  <si>
    <t>Cibo</t>
  </si>
  <si>
    <t>Souvenir</t>
  </si>
  <si>
    <t>Pensione animali domestici</t>
  </si>
  <si>
    <t>Auto a noleggio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</si>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</sst>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44" fontId="5" fillId="3" borderId="0" xfId="0" applyNumberFormat="1" applyFont="1" applyFill="1" applyAlignment="1">
      <alignment horizontal="center" wrapText="1"/>
    </xf>
    <xf numFmtId="0" fontId="10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 indent="1"/>
    </xf>
    <xf numFmtId="44" fontId="5" fillId="3" borderId="1" xfId="1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44" fontId="5" fillId="5" borderId="0" xfId="1" applyFont="1" applyFill="1" applyBorder="1" applyAlignment="1">
      <alignment horizontal="left" vertical="center" wrapText="1" indent="1"/>
    </xf>
    <xf numFmtId="44" fontId="7" fillId="4" borderId="0" xfId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44" fontId="5" fillId="3" borderId="2" xfId="0" applyNumberFormat="1" applyFont="1" applyFill="1" applyBorder="1" applyAlignment="1">
      <alignment horizontal="center" wrapText="1"/>
    </xf>
    <xf numFmtId="0" fontId="6" fillId="9" borderId="2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top" wrapText="1"/>
    </xf>
    <xf numFmtId="44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 indent="1"/>
    </xf>
    <xf numFmtId="0" fontId="6" fillId="6" borderId="5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left" vertical="center" wrapText="1" indent="1"/>
    </xf>
    <xf numFmtId="0" fontId="6" fillId="6" borderId="7" xfId="0" applyFont="1" applyFill="1" applyBorder="1" applyAlignment="1">
      <alignment horizontal="left" vertical="center" wrapText="1" indent="1"/>
    </xf>
    <xf numFmtId="0" fontId="6" fillId="6" borderId="8" xfId="0" applyFont="1" applyFill="1" applyBorder="1" applyAlignment="1">
      <alignment horizontal="left" vertical="center" wrapText="1" indent="1"/>
    </xf>
    <xf numFmtId="0" fontId="5" fillId="5" borderId="9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44" fontId="5" fillId="5" borderId="10" xfId="0" applyNumberFormat="1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44" fontId="7" fillId="4" borderId="4" xfId="1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9" borderId="3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wrapText="1" indent="1"/>
    </xf>
    <xf numFmtId="0" fontId="6" fillId="9" borderId="5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horizontal="left" vertical="center" wrapText="1" indent="1"/>
    </xf>
    <xf numFmtId="44" fontId="11" fillId="11" borderId="0" xfId="0" applyNumberFormat="1" applyFont="1" applyFill="1" applyAlignment="1">
      <alignment horizontal="left" vertical="center" wrapText="1" indent="1"/>
    </xf>
    <xf numFmtId="44" fontId="7" fillId="4" borderId="0" xfId="0" applyNumberFormat="1" applyFont="1" applyFill="1" applyAlignment="1">
      <alignment horizontal="left" vertical="center" wrapText="1" indent="1"/>
    </xf>
    <xf numFmtId="0" fontId="9" fillId="10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6" fillId="8" borderId="3" xfId="0" applyFont="1" applyFill="1" applyBorder="1" applyAlignment="1">
      <alignment horizontal="left" vertical="center" wrapText="1" indent="1"/>
    </xf>
    <xf numFmtId="0" fontId="8" fillId="8" borderId="4" xfId="0" applyFont="1" applyFill="1" applyBorder="1" applyAlignment="1">
      <alignment horizontal="left" vertical="center" wrapText="1" indent="1"/>
    </xf>
    <xf numFmtId="0" fontId="8" fillId="8" borderId="5" xfId="0" applyFont="1" applyFill="1" applyBorder="1" applyAlignment="1">
      <alignment horizontal="left" vertical="center" wrapText="1" indent="1"/>
    </xf>
    <xf numFmtId="44" fontId="6" fillId="6" borderId="4" xfId="1" applyFont="1" applyFill="1" applyBorder="1" applyAlignment="1">
      <alignment horizontal="left" vertical="center" wrapText="1" indent="1"/>
    </xf>
    <xf numFmtId="0" fontId="12" fillId="0" borderId="0" xfId="39"/>
    <xf numFmtId="0" fontId="13" fillId="0" borderId="11" xfId="39" applyFont="1" applyBorder="1" applyAlignment="1">
      <alignment horizontal="left" vertical="center" wrapText="1" indent="2"/>
    </xf>
    <xf numFmtId="0" fontId="2" fillId="0" borderId="0" xfId="40" applyAlignment="1"/>
    <xf numFmtId="0" fontId="14" fillId="7" borderId="0" xfId="40" applyFont="1" applyFill="1" applyAlignment="1">
      <alignment horizontal="center" vertical="center"/>
    </xf>
  </cellXfs>
  <cellStyles count="4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40" builtinId="8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00-9341-AB79-39B979360B5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08-EB42-BB62-7077200DFDF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00-9341-AB79-39B979360B50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Obiettivo </a:t>
                    </a:r>
                    <a:br>
                      <a:rPr lang="en-US"/>
                    </a:br>
                    <a:r>
                      <a:rPr lang="en-US"/>
                      <a:t>di risparmio</a:t>
                    </a:r>
                    <a:br>
                      <a:rPr lang="en-US" baseline="0"/>
                    </a:br>
                    <a:fld id="{BD7D5788-A644-CC45-841E-5E90B78509D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B08-EB42-BB62-7077200DFDF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0-9341-AB79-39B97936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personale'!$G$4:$G$6</c:f>
              <c:strCache>
                <c:ptCount val="3"/>
                <c:pt idx="0">
                  <c:v>Reddito</c:v>
                </c:pt>
                <c:pt idx="1">
                  <c:v>Obiettivo di risparmio</c:v>
                </c:pt>
                <c:pt idx="2">
                  <c:v>Spese</c:v>
                </c:pt>
              </c:strCache>
            </c:strRef>
          </c:cat>
          <c:val>
            <c:numRef>
              <c:f>'Budget personale'!$H$4:$H$6</c:f>
              <c:numCache>
                <c:formatCode>_("$"* #,##0.00_);_("$"* \(#,##0.00\);_("$"* "-"??_);_(@_)</c:formatCode>
                <c:ptCount val="3"/>
                <c:pt idx="0">
                  <c:v>7257</c:v>
                </c:pt>
                <c:pt idx="1">
                  <c:v>1655</c:v>
                </c:pt>
                <c:pt idx="2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0-9341-AB79-39B979360B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98206474191"/>
          <c:y val="2.9190983480006177E-2"/>
          <c:w val="0.79362401574803099"/>
          <c:h val="0.81299405589007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personale'!$G$4</c:f>
              <c:strCache>
                <c:ptCount val="1"/>
                <c:pt idx="0">
                  <c:v>Reddito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B70C-9240-A00C-22C7607678A6}"/>
              </c:ext>
            </c:extLst>
          </c:dPt>
          <c:dLbls>
            <c:dLbl>
              <c:idx val="0"/>
              <c:layout>
                <c:manualLayout>
                  <c:x val="-6.1855670103093535E-3"/>
                  <c:y val="0.15686274509803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'Budget personale'!$H$4</c:f>
              <c:numCache>
                <c:formatCode>_("$"* #,##0.00_);_("$"* \(#,##0.00\);_("$"* "-"??_);_(@_)</c:formatCode>
                <c:ptCount val="1"/>
                <c:pt idx="0">
                  <c:v>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AE4C-A4DB-C2B88B36D1D2}"/>
            </c:ext>
          </c:extLst>
        </c:ser>
        <c:ser>
          <c:idx val="1"/>
          <c:order val="1"/>
          <c:tx>
            <c:strRef>
              <c:f>'Budget personale'!$G$6</c:f>
              <c:strCache>
                <c:ptCount val="1"/>
                <c:pt idx="0">
                  <c:v>Spese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1237113402061857E-3"/>
                  <c:y val="0.318627450980392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'Budget personale'!$H$6</c:f>
              <c:numCache>
                <c:formatCode>_("$"* #,##0.00_);_("$"* \(#,##0.00\);_("$"* "-"??_);_(@_)</c:formatCode>
                <c:ptCount val="1"/>
                <c:pt idx="0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A-AE4C-A4DB-C2B88B36D1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024896"/>
        <c:axId val="79026432"/>
      </c:barChart>
      <c:catAx>
        <c:axId val="79024896"/>
        <c:scaling>
          <c:orientation val="minMax"/>
        </c:scaling>
        <c:delete val="1"/>
        <c:axPos val="b"/>
        <c:majorTickMark val="none"/>
        <c:minorTickMark val="none"/>
        <c:tickLblPos val="nextTo"/>
        <c:crossAx val="79026432"/>
        <c:crosses val="autoZero"/>
        <c:auto val="1"/>
        <c:lblAlgn val="ctr"/>
        <c:lblOffset val="100"/>
        <c:noMultiLvlLbl val="0"/>
      </c:catAx>
      <c:valAx>
        <c:axId val="7902643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9024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716119860017498"/>
          <c:y val="0.82831984543598702"/>
          <c:w val="0.29901093613298302"/>
          <c:h val="8.5824416178746907E-2"/>
        </c:manualLayout>
      </c:layout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249&amp;utm_language=IT&amp;utm_source=template-excel&amp;utm_medium=content&amp;utm_campaign=ic-Personal+Budget-excel-37249-it&amp;lpa=ic+Personal+Budget+excel+37249+i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2</xdr:row>
      <xdr:rowOff>50800</xdr:rowOff>
    </xdr:from>
    <xdr:to>
      <xdr:col>5</xdr:col>
      <xdr:colOff>254000</xdr:colOff>
      <xdr:row>16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736600</xdr:colOff>
      <xdr:row>2</xdr:row>
      <xdr:rowOff>38100</xdr:rowOff>
    </xdr:from>
    <xdr:to>
      <xdr:col>14</xdr:col>
      <xdr:colOff>1168400</xdr:colOff>
      <xdr:row>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514350</xdr:colOff>
      <xdr:row>0</xdr:row>
      <xdr:rowOff>1</xdr:rowOff>
    </xdr:from>
    <xdr:to>
      <xdr:col>15</xdr:col>
      <xdr:colOff>0</xdr:colOff>
      <xdr:row>0</xdr:row>
      <xdr:rowOff>619495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8A5D2F-CF10-4FA2-9CC5-AB04D0857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49575" y="1"/>
          <a:ext cx="3114675" cy="619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Personal+Budget-excel-37249-it&amp;lpa=ic+Personal+Budget+excel+37249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R99"/>
  <sheetViews>
    <sheetView showGridLines="0" tabSelected="1" zoomScaleNormal="100" workbookViewId="0">
      <pane ySplit="1" topLeftCell="A2" activePane="bottomLeft" state="frozen"/>
      <selection pane="bottomLeft" activeCell="F109" sqref="F109"/>
    </sheetView>
  </sheetViews>
  <sheetFormatPr baseColWidth="10" defaultColWidth="10.83203125" defaultRowHeight="13" x14ac:dyDescent="0.15"/>
  <cols>
    <col min="1" max="1" width="3.33203125" style="3" customWidth="1"/>
    <col min="2" max="2" width="31.5" style="3" customWidth="1"/>
    <col min="3" max="6" width="15.83203125" style="3" customWidth="1"/>
    <col min="7" max="7" width="21.5" style="3" customWidth="1"/>
    <col min="8" max="15" width="15.83203125" style="3" customWidth="1"/>
    <col min="16" max="16" width="3.33203125" style="3" customWidth="1"/>
    <col min="17" max="16384" width="10.83203125" style="3"/>
  </cols>
  <sheetData>
    <row r="1" spans="2:18" ht="50" customHeight="1" x14ac:dyDescent="0.15">
      <c r="B1" s="5" t="s">
        <v>7</v>
      </c>
      <c r="C1" s="1"/>
      <c r="D1" s="1"/>
      <c r="E1" s="1"/>
      <c r="F1" s="2"/>
      <c r="G1" s="2"/>
      <c r="H1" s="2"/>
      <c r="I1" s="2"/>
      <c r="J1" s="2"/>
      <c r="K1" s="2"/>
    </row>
    <row r="2" spans="2:18" ht="11" customHeight="1" x14ac:dyDescent="0.15">
      <c r="B2" s="5"/>
      <c r="C2" s="1"/>
      <c r="D2" s="1"/>
      <c r="E2" s="1"/>
      <c r="F2" s="2"/>
      <c r="G2" s="2"/>
      <c r="H2" s="2"/>
      <c r="I2" s="2"/>
      <c r="J2" s="2"/>
      <c r="K2" s="2"/>
    </row>
    <row r="3" spans="2:18" ht="14" x14ac:dyDescent="0.15">
      <c r="B3" s="2"/>
      <c r="C3" s="2"/>
      <c r="D3" s="2"/>
      <c r="E3" s="2"/>
      <c r="F3" s="2"/>
      <c r="G3" s="11" t="s">
        <v>8</v>
      </c>
      <c r="H3" s="11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4" x14ac:dyDescent="0.15">
      <c r="B4" s="2"/>
      <c r="C4" s="2"/>
      <c r="D4" s="2"/>
      <c r="E4" s="2"/>
      <c r="F4" s="2"/>
      <c r="G4" s="12" t="s">
        <v>9</v>
      </c>
      <c r="H4" s="13">
        <f>'Budget personale'!C29</f>
        <v>7257</v>
      </c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4" x14ac:dyDescent="0.15">
      <c r="B5" s="2"/>
      <c r="C5" s="2"/>
      <c r="D5" s="2"/>
      <c r="E5" s="2"/>
      <c r="F5" s="2"/>
      <c r="G5" s="14" t="s">
        <v>10</v>
      </c>
      <c r="H5" s="13">
        <f>'Budget personale'!C40</f>
        <v>1655</v>
      </c>
      <c r="I5" s="4"/>
      <c r="J5" s="2"/>
      <c r="K5" s="2"/>
      <c r="L5" s="2"/>
      <c r="M5" s="2"/>
      <c r="N5" s="2"/>
      <c r="O5" s="2"/>
      <c r="P5" s="2"/>
      <c r="Q5" s="2"/>
      <c r="R5" s="2"/>
    </row>
    <row r="6" spans="2:18" ht="14" x14ac:dyDescent="0.15">
      <c r="B6" s="2"/>
      <c r="C6" s="2"/>
      <c r="D6" s="2"/>
      <c r="E6" s="2"/>
      <c r="F6" s="2"/>
      <c r="G6" s="15" t="s">
        <v>11</v>
      </c>
      <c r="H6" s="13">
        <f>'Budget personale'!C97</f>
        <v>5359</v>
      </c>
      <c r="I6" s="4"/>
      <c r="J6" s="2"/>
      <c r="K6" s="2"/>
      <c r="L6" s="2"/>
      <c r="M6" s="2"/>
      <c r="N6" s="2"/>
      <c r="O6" s="2"/>
      <c r="P6" s="2"/>
      <c r="Q6" s="2"/>
      <c r="R6" s="2"/>
    </row>
    <row r="7" spans="2:18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ht="15" customHeight="1" x14ac:dyDescent="0.15">
      <c r="B8" s="2"/>
      <c r="C8" s="2"/>
      <c r="D8" s="2"/>
      <c r="E8" s="2"/>
      <c r="F8" s="2"/>
      <c r="G8" s="16" t="s">
        <v>12</v>
      </c>
      <c r="H8" s="17">
        <f>H4-H5-H6</f>
        <v>243</v>
      </c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ht="23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6" customFormat="1" ht="25" customHeight="1" x14ac:dyDescent="0.2">
      <c r="C18" s="20" t="s">
        <v>13</v>
      </c>
      <c r="D18" s="21" t="s">
        <v>1</v>
      </c>
      <c r="E18" s="21" t="s">
        <v>4</v>
      </c>
      <c r="F18" s="21" t="s">
        <v>3</v>
      </c>
      <c r="G18" s="21" t="s">
        <v>14</v>
      </c>
      <c r="H18" s="21" t="s">
        <v>15</v>
      </c>
      <c r="I18" s="21" t="s">
        <v>16</v>
      </c>
      <c r="J18" s="21" t="s">
        <v>17</v>
      </c>
      <c r="K18" s="21" t="s">
        <v>18</v>
      </c>
      <c r="L18" s="21" t="s">
        <v>19</v>
      </c>
      <c r="M18" s="21" t="s">
        <v>2</v>
      </c>
      <c r="N18" s="21" t="s">
        <v>20</v>
      </c>
      <c r="O18" s="22"/>
    </row>
    <row r="19" spans="2:18" s="6" customFormat="1" ht="20" customHeight="1" x14ac:dyDescent="0.2">
      <c r="B19" s="31" t="s">
        <v>21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</row>
    <row r="20" spans="2:18" s="6" customFormat="1" ht="20" customHeight="1" x14ac:dyDescent="0.2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</row>
    <row r="21" spans="2:18" s="6" customFormat="1" ht="20" customHeight="1" x14ac:dyDescent="0.2">
      <c r="B21" s="23" t="s">
        <v>22</v>
      </c>
      <c r="C21" s="7">
        <v>5987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6">
        <f t="shared" ref="O21:O27" si="0">SUM(C21:N21)</f>
        <v>5987</v>
      </c>
    </row>
    <row r="22" spans="2:18" s="6" customFormat="1" ht="20" customHeight="1" x14ac:dyDescent="0.2">
      <c r="B22" s="23" t="s">
        <v>23</v>
      </c>
      <c r="C22" s="7">
        <v>200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6">
        <f t="shared" si="0"/>
        <v>200</v>
      </c>
    </row>
    <row r="23" spans="2:18" s="6" customFormat="1" ht="20" customHeight="1" x14ac:dyDescent="0.2">
      <c r="B23" s="23" t="s">
        <v>24</v>
      </c>
      <c r="C23" s="7">
        <v>100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6">
        <f t="shared" si="0"/>
        <v>100</v>
      </c>
    </row>
    <row r="24" spans="2:18" s="6" customFormat="1" ht="20" customHeight="1" x14ac:dyDescent="0.2">
      <c r="B24" s="23" t="s">
        <v>25</v>
      </c>
      <c r="C24" s="7">
        <v>55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6">
        <f t="shared" si="0"/>
        <v>55</v>
      </c>
    </row>
    <row r="25" spans="2:18" s="6" customFormat="1" ht="20" customHeight="1" x14ac:dyDescent="0.2">
      <c r="B25" s="23" t="s">
        <v>0</v>
      </c>
      <c r="C25" s="7">
        <v>500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26">
        <f t="shared" si="0"/>
        <v>500</v>
      </c>
    </row>
    <row r="26" spans="2:18" s="6" customFormat="1" ht="20" customHeight="1" x14ac:dyDescent="0.2">
      <c r="B26" s="23" t="s">
        <v>26</v>
      </c>
      <c r="C26" s="7">
        <v>300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26">
        <f t="shared" si="0"/>
        <v>300</v>
      </c>
    </row>
    <row r="27" spans="2:18" s="6" customFormat="1" ht="20" customHeight="1" x14ac:dyDescent="0.2">
      <c r="B27" s="23" t="s">
        <v>27</v>
      </c>
      <c r="C27" s="7">
        <v>115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6">
        <f t="shared" si="0"/>
        <v>115</v>
      </c>
    </row>
    <row r="28" spans="2:18" s="6" customFormat="1" ht="20" customHeight="1" x14ac:dyDescent="0.2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</row>
    <row r="29" spans="2:18" s="6" customFormat="1" ht="20" customHeight="1" x14ac:dyDescent="0.2">
      <c r="B29" s="27" t="s">
        <v>28</v>
      </c>
      <c r="C29" s="28">
        <f>SUM(C21:C27)</f>
        <v>7257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2:18" s="6" customFormat="1" ht="11" customHeight="1" x14ac:dyDescent="0.2"/>
    <row r="31" spans="2:18" s="6" customFormat="1" ht="20" customHeight="1" x14ac:dyDescent="0.2">
      <c r="B31" s="34" t="s">
        <v>29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</row>
    <row r="32" spans="2:18" s="6" customFormat="1" ht="20" customHeight="1" x14ac:dyDescent="0.2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</row>
    <row r="33" spans="2:15" s="6" customFormat="1" ht="20" customHeight="1" x14ac:dyDescent="0.2">
      <c r="B33" s="23" t="s">
        <v>30</v>
      </c>
      <c r="C33" s="7">
        <v>500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6">
        <f t="shared" ref="O33:O38" si="1">SUM(C33:N33)</f>
        <v>500</v>
      </c>
    </row>
    <row r="34" spans="2:15" s="6" customFormat="1" ht="20" customHeight="1" x14ac:dyDescent="0.2">
      <c r="B34" s="23" t="s">
        <v>31</v>
      </c>
      <c r="C34" s="7">
        <v>200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26">
        <f t="shared" si="1"/>
        <v>200</v>
      </c>
    </row>
    <row r="35" spans="2:15" s="6" customFormat="1" ht="20" customHeight="1" x14ac:dyDescent="0.2">
      <c r="B35" s="23" t="s">
        <v>32</v>
      </c>
      <c r="C35" s="7">
        <v>100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6">
        <f t="shared" si="1"/>
        <v>100</v>
      </c>
    </row>
    <row r="36" spans="2:15" s="6" customFormat="1" ht="20" customHeight="1" x14ac:dyDescent="0.2">
      <c r="B36" s="23" t="s">
        <v>33</v>
      </c>
      <c r="C36" s="7">
        <v>55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6">
        <f t="shared" si="1"/>
        <v>55</v>
      </c>
    </row>
    <row r="37" spans="2:15" s="6" customFormat="1" ht="20" customHeight="1" x14ac:dyDescent="0.2">
      <c r="B37" s="23" t="s">
        <v>34</v>
      </c>
      <c r="C37" s="7">
        <v>500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6">
        <f t="shared" si="1"/>
        <v>500</v>
      </c>
    </row>
    <row r="38" spans="2:15" s="6" customFormat="1" ht="20" customHeight="1" x14ac:dyDescent="0.2">
      <c r="B38" s="23" t="s">
        <v>35</v>
      </c>
      <c r="C38" s="7">
        <v>300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26">
        <f t="shared" si="1"/>
        <v>300</v>
      </c>
    </row>
    <row r="39" spans="2:15" s="6" customFormat="1" ht="20" customHeight="1" x14ac:dyDescent="0.2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</row>
    <row r="40" spans="2:15" s="6" customFormat="1" ht="20" customHeight="1" x14ac:dyDescent="0.2">
      <c r="B40" s="27" t="s">
        <v>28</v>
      </c>
      <c r="C40" s="28">
        <f>SUM(C33:C38)</f>
        <v>1655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2:15" s="6" customFormat="1" ht="11" customHeight="1" x14ac:dyDescent="0.2"/>
    <row r="42" spans="2:15" s="6" customFormat="1" ht="20" customHeight="1" x14ac:dyDescent="0.2">
      <c r="B42" s="42" t="s">
        <v>36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15" s="6" customFormat="1" ht="20" customHeight="1" x14ac:dyDescent="0.2">
      <c r="B43" s="37" t="s">
        <v>37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</row>
    <row r="44" spans="2:15" s="6" customFormat="1" ht="20" customHeight="1" x14ac:dyDescent="0.2">
      <c r="B44" s="23" t="s">
        <v>38</v>
      </c>
      <c r="C44" s="7">
        <v>2250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26">
        <f t="shared" ref="O44:O55" si="2">SUM(C44:N44)</f>
        <v>2250</v>
      </c>
    </row>
    <row r="45" spans="2:15" s="6" customFormat="1" ht="20" customHeight="1" x14ac:dyDescent="0.2">
      <c r="B45" s="23" t="s">
        <v>39</v>
      </c>
      <c r="C45" s="7">
        <v>25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6">
        <f t="shared" si="2"/>
        <v>25</v>
      </c>
    </row>
    <row r="46" spans="2:15" s="6" customFormat="1" ht="20" customHeight="1" x14ac:dyDescent="0.2">
      <c r="B46" s="23" t="s">
        <v>40</v>
      </c>
      <c r="C46" s="7">
        <v>40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26">
        <f t="shared" si="2"/>
        <v>40</v>
      </c>
    </row>
    <row r="47" spans="2:15" s="6" customFormat="1" ht="20" customHeight="1" x14ac:dyDescent="0.2">
      <c r="B47" s="23" t="s">
        <v>41</v>
      </c>
      <c r="C47" s="7">
        <v>44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6">
        <f t="shared" si="2"/>
        <v>44</v>
      </c>
    </row>
    <row r="48" spans="2:15" s="6" customFormat="1" ht="20" customHeight="1" x14ac:dyDescent="0.2">
      <c r="B48" s="23" t="s">
        <v>42</v>
      </c>
      <c r="C48" s="7">
        <v>20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26">
        <f t="shared" si="2"/>
        <v>20</v>
      </c>
    </row>
    <row r="49" spans="2:15" s="6" customFormat="1" ht="20" customHeight="1" x14ac:dyDescent="0.2">
      <c r="B49" s="23" t="s">
        <v>43</v>
      </c>
      <c r="C49" s="7">
        <v>15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6">
        <f t="shared" si="2"/>
        <v>15</v>
      </c>
    </row>
    <row r="50" spans="2:15" s="6" customFormat="1" ht="20" customHeight="1" x14ac:dyDescent="0.2">
      <c r="B50" s="23" t="s">
        <v>44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26">
        <f t="shared" si="2"/>
        <v>0</v>
      </c>
    </row>
    <row r="51" spans="2:15" s="6" customFormat="1" ht="20" customHeight="1" x14ac:dyDescent="0.2">
      <c r="B51" s="23" t="s">
        <v>5</v>
      </c>
      <c r="C51" s="7">
        <v>29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6">
        <f t="shared" si="2"/>
        <v>29</v>
      </c>
    </row>
    <row r="52" spans="2:15" s="6" customFormat="1" ht="20" customHeight="1" x14ac:dyDescent="0.2">
      <c r="B52" s="23" t="s">
        <v>45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26">
        <f t="shared" si="2"/>
        <v>0</v>
      </c>
    </row>
    <row r="53" spans="2:15" s="6" customFormat="1" ht="20" customHeight="1" x14ac:dyDescent="0.2">
      <c r="B53" s="23" t="s">
        <v>46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6">
        <f t="shared" si="2"/>
        <v>0</v>
      </c>
    </row>
    <row r="54" spans="2:15" s="6" customFormat="1" ht="20" customHeight="1" x14ac:dyDescent="0.2">
      <c r="B54" s="23" t="s">
        <v>47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26">
        <f t="shared" si="2"/>
        <v>0</v>
      </c>
    </row>
    <row r="55" spans="2:15" s="6" customFormat="1" ht="20" customHeight="1" x14ac:dyDescent="0.2">
      <c r="B55" s="23" t="s">
        <v>35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6">
        <f t="shared" si="2"/>
        <v>0</v>
      </c>
    </row>
    <row r="56" spans="2:15" s="6" customFormat="1" ht="20" customHeight="1" x14ac:dyDescent="0.2">
      <c r="B56" s="23"/>
      <c r="C56" s="38">
        <f t="shared" ref="C56:N56" si="3">SUM(C44:C55)</f>
        <v>2423</v>
      </c>
      <c r="D56" s="38">
        <f t="shared" si="3"/>
        <v>0</v>
      </c>
      <c r="E56" s="38">
        <f t="shared" si="3"/>
        <v>0</v>
      </c>
      <c r="F56" s="38">
        <f t="shared" si="3"/>
        <v>0</v>
      </c>
      <c r="G56" s="38">
        <f t="shared" si="3"/>
        <v>0</v>
      </c>
      <c r="H56" s="38">
        <f t="shared" si="3"/>
        <v>0</v>
      </c>
      <c r="I56" s="38">
        <f t="shared" si="3"/>
        <v>0</v>
      </c>
      <c r="J56" s="38">
        <f t="shared" si="3"/>
        <v>0</v>
      </c>
      <c r="K56" s="38">
        <f t="shared" si="3"/>
        <v>0</v>
      </c>
      <c r="L56" s="38">
        <f t="shared" si="3"/>
        <v>0</v>
      </c>
      <c r="M56" s="38">
        <f t="shared" si="3"/>
        <v>0</v>
      </c>
      <c r="N56" s="38">
        <f t="shared" si="3"/>
        <v>0</v>
      </c>
      <c r="O56" s="25"/>
    </row>
    <row r="57" spans="2:15" s="6" customFormat="1" ht="20" customHeight="1" x14ac:dyDescent="0.2">
      <c r="B57" s="37" t="s">
        <v>48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</row>
    <row r="58" spans="2:15" s="6" customFormat="1" ht="20" customHeight="1" x14ac:dyDescent="0.2">
      <c r="B58" s="23" t="s">
        <v>49</v>
      </c>
      <c r="C58" s="7">
        <v>250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26">
        <f t="shared" ref="O58:O63" si="4">SUM(C58:N58)</f>
        <v>250</v>
      </c>
    </row>
    <row r="59" spans="2:15" s="6" customFormat="1" ht="20" customHeight="1" x14ac:dyDescent="0.2">
      <c r="B59" s="23" t="s">
        <v>50</v>
      </c>
      <c r="C59" s="7">
        <v>100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6">
        <f t="shared" si="4"/>
        <v>100</v>
      </c>
    </row>
    <row r="60" spans="2:15" s="6" customFormat="1" ht="20" customHeight="1" x14ac:dyDescent="0.2">
      <c r="B60" s="23" t="s">
        <v>51</v>
      </c>
      <c r="C60" s="7">
        <v>100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26">
        <f t="shared" si="4"/>
        <v>100</v>
      </c>
    </row>
    <row r="61" spans="2:15" s="6" customFormat="1" ht="20" customHeight="1" x14ac:dyDescent="0.2">
      <c r="B61" s="23" t="s">
        <v>52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6">
        <f t="shared" si="4"/>
        <v>0</v>
      </c>
    </row>
    <row r="62" spans="2:15" s="6" customFormat="1" ht="20" customHeight="1" x14ac:dyDescent="0.2">
      <c r="B62" s="23" t="s">
        <v>53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26">
        <f t="shared" si="4"/>
        <v>0</v>
      </c>
    </row>
    <row r="63" spans="2:15" s="6" customFormat="1" ht="20" customHeight="1" x14ac:dyDescent="0.2">
      <c r="B63" s="23" t="s">
        <v>54</v>
      </c>
      <c r="C63" s="7">
        <v>100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6">
        <f t="shared" si="4"/>
        <v>100</v>
      </c>
    </row>
    <row r="64" spans="2:15" s="6" customFormat="1" ht="20" customHeight="1" x14ac:dyDescent="0.2">
      <c r="B64" s="23"/>
      <c r="C64" s="39">
        <f t="shared" ref="C64:N64" si="5">SUM(C58:C63)</f>
        <v>550</v>
      </c>
      <c r="D64" s="39">
        <f t="shared" si="5"/>
        <v>0</v>
      </c>
      <c r="E64" s="39">
        <f t="shared" si="5"/>
        <v>0</v>
      </c>
      <c r="F64" s="39">
        <f t="shared" si="5"/>
        <v>0</v>
      </c>
      <c r="G64" s="39">
        <f t="shared" si="5"/>
        <v>0</v>
      </c>
      <c r="H64" s="39">
        <f t="shared" si="5"/>
        <v>0</v>
      </c>
      <c r="I64" s="39">
        <f t="shared" si="5"/>
        <v>0</v>
      </c>
      <c r="J64" s="39">
        <f t="shared" si="5"/>
        <v>0</v>
      </c>
      <c r="K64" s="39">
        <f t="shared" si="5"/>
        <v>0</v>
      </c>
      <c r="L64" s="39">
        <f t="shared" si="5"/>
        <v>0</v>
      </c>
      <c r="M64" s="39">
        <f t="shared" si="5"/>
        <v>0</v>
      </c>
      <c r="N64" s="39">
        <f t="shared" si="5"/>
        <v>0</v>
      </c>
      <c r="O64" s="25"/>
    </row>
    <row r="65" spans="2:15" s="6" customFormat="1" ht="20" customHeight="1" x14ac:dyDescent="0.2">
      <c r="B65" s="37" t="s">
        <v>55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</row>
    <row r="66" spans="2:15" s="6" customFormat="1" ht="20" customHeight="1" x14ac:dyDescent="0.2">
      <c r="B66" s="23" t="s">
        <v>56</v>
      </c>
      <c r="C66" s="7">
        <v>250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26">
        <f t="shared" ref="O66:O72" si="6">SUM(C66:N66)</f>
        <v>250</v>
      </c>
    </row>
    <row r="67" spans="2:15" s="6" customFormat="1" ht="20" customHeight="1" x14ac:dyDescent="0.2">
      <c r="B67" s="23" t="s">
        <v>57</v>
      </c>
      <c r="C67" s="7">
        <v>100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6">
        <f t="shared" si="6"/>
        <v>100</v>
      </c>
    </row>
    <row r="68" spans="2:15" s="6" customFormat="1" ht="20" customHeight="1" x14ac:dyDescent="0.2">
      <c r="B68" s="23" t="s">
        <v>58</v>
      </c>
      <c r="C68" s="7">
        <v>100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26">
        <f t="shared" si="6"/>
        <v>100</v>
      </c>
    </row>
    <row r="69" spans="2:15" s="6" customFormat="1" ht="20" customHeight="1" x14ac:dyDescent="0.2">
      <c r="B69" s="23" t="s">
        <v>59</v>
      </c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6">
        <f t="shared" si="6"/>
        <v>0</v>
      </c>
    </row>
    <row r="70" spans="2:15" s="6" customFormat="1" ht="20" customHeight="1" x14ac:dyDescent="0.2">
      <c r="B70" s="23" t="s">
        <v>60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26">
        <f t="shared" si="6"/>
        <v>0</v>
      </c>
    </row>
    <row r="71" spans="2:15" s="6" customFormat="1" ht="20" customHeight="1" x14ac:dyDescent="0.2">
      <c r="B71" s="23" t="s">
        <v>61</v>
      </c>
      <c r="C71" s="7">
        <v>100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26">
        <f t="shared" si="6"/>
        <v>100</v>
      </c>
    </row>
    <row r="72" spans="2:15" s="6" customFormat="1" ht="20" customHeight="1" x14ac:dyDescent="0.2">
      <c r="B72" s="23" t="s">
        <v>62</v>
      </c>
      <c r="C72" s="7">
        <v>101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26">
        <f t="shared" si="6"/>
        <v>101</v>
      </c>
    </row>
    <row r="73" spans="2:15" s="6" customFormat="1" ht="20" customHeight="1" x14ac:dyDescent="0.2">
      <c r="B73" s="23"/>
      <c r="C73" s="39">
        <f t="shared" ref="C73:N73" si="7">SUM(C66:C72)</f>
        <v>651</v>
      </c>
      <c r="D73" s="39">
        <f t="shared" si="7"/>
        <v>0</v>
      </c>
      <c r="E73" s="39">
        <f t="shared" si="7"/>
        <v>0</v>
      </c>
      <c r="F73" s="39">
        <f t="shared" si="7"/>
        <v>0</v>
      </c>
      <c r="G73" s="39">
        <f t="shared" si="7"/>
        <v>0</v>
      </c>
      <c r="H73" s="39">
        <f t="shared" si="7"/>
        <v>0</v>
      </c>
      <c r="I73" s="39">
        <f t="shared" si="7"/>
        <v>0</v>
      </c>
      <c r="J73" s="39">
        <f t="shared" si="7"/>
        <v>0</v>
      </c>
      <c r="K73" s="39">
        <f t="shared" si="7"/>
        <v>0</v>
      </c>
      <c r="L73" s="39">
        <f t="shared" si="7"/>
        <v>0</v>
      </c>
      <c r="M73" s="39">
        <f t="shared" si="7"/>
        <v>0</v>
      </c>
      <c r="N73" s="39">
        <f t="shared" si="7"/>
        <v>0</v>
      </c>
      <c r="O73" s="25"/>
    </row>
    <row r="74" spans="2:15" s="6" customFormat="1" ht="20" customHeight="1" x14ac:dyDescent="0.2">
      <c r="B74" s="37" t="s">
        <v>63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25"/>
    </row>
    <row r="75" spans="2:15" s="6" customFormat="1" ht="20" customHeight="1" x14ac:dyDescent="0.2">
      <c r="B75" s="23" t="s">
        <v>64</v>
      </c>
      <c r="C75" s="7">
        <v>250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26">
        <f>SUM(C75:N75)</f>
        <v>250</v>
      </c>
    </row>
    <row r="76" spans="2:15" s="6" customFormat="1" ht="20" customHeight="1" x14ac:dyDescent="0.2">
      <c r="B76" s="23" t="s">
        <v>65</v>
      </c>
      <c r="C76" s="7">
        <v>100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26">
        <f>SUM(C76:N76)</f>
        <v>100</v>
      </c>
    </row>
    <row r="77" spans="2:15" s="6" customFormat="1" ht="20" customHeight="1" x14ac:dyDescent="0.2">
      <c r="B77" s="23" t="s">
        <v>66</v>
      </c>
      <c r="C77" s="7">
        <v>100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26">
        <f>SUM(C77:N77)</f>
        <v>100</v>
      </c>
    </row>
    <row r="78" spans="2:15" s="6" customFormat="1" ht="20" customHeight="1" x14ac:dyDescent="0.2">
      <c r="B78" s="23" t="s">
        <v>67</v>
      </c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26">
        <f>SUM(C78:N78)</f>
        <v>0</v>
      </c>
    </row>
    <row r="79" spans="2:15" s="6" customFormat="1" ht="20" customHeight="1" x14ac:dyDescent="0.2">
      <c r="B79" s="23"/>
      <c r="C79" s="39">
        <f>SUM(C75:C78)</f>
        <v>450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25"/>
    </row>
    <row r="80" spans="2:15" s="6" customFormat="1" ht="20" customHeight="1" x14ac:dyDescent="0.2">
      <c r="B80" s="37" t="s">
        <v>68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</row>
    <row r="81" spans="2:15" s="6" customFormat="1" ht="20" customHeight="1" x14ac:dyDescent="0.2">
      <c r="B81" s="23" t="s">
        <v>69</v>
      </c>
      <c r="C81" s="7">
        <v>65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26">
        <f t="shared" ref="O81:O86" si="8">SUM(C81:N81)</f>
        <v>65</v>
      </c>
    </row>
    <row r="82" spans="2:15" s="6" customFormat="1" ht="20" customHeight="1" x14ac:dyDescent="0.2">
      <c r="B82" s="23" t="s">
        <v>70</v>
      </c>
      <c r="C82" s="7">
        <v>20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26">
        <f t="shared" si="8"/>
        <v>20</v>
      </c>
    </row>
    <row r="83" spans="2:15" s="6" customFormat="1" ht="20" customHeight="1" x14ac:dyDescent="0.2">
      <c r="B83" s="23" t="s">
        <v>71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6">
        <f t="shared" si="8"/>
        <v>0</v>
      </c>
    </row>
    <row r="84" spans="2:15" s="6" customFormat="1" ht="20" customHeight="1" x14ac:dyDescent="0.2">
      <c r="B84" s="23" t="s">
        <v>72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26">
        <f t="shared" si="8"/>
        <v>0</v>
      </c>
    </row>
    <row r="85" spans="2:15" s="6" customFormat="1" ht="20" customHeight="1" x14ac:dyDescent="0.2">
      <c r="B85" s="23" t="s">
        <v>73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26">
        <f t="shared" si="8"/>
        <v>0</v>
      </c>
    </row>
    <row r="86" spans="2:15" s="6" customFormat="1" ht="20" customHeight="1" x14ac:dyDescent="0.2">
      <c r="B86" s="23" t="s">
        <v>74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26">
        <f t="shared" si="8"/>
        <v>0</v>
      </c>
    </row>
    <row r="87" spans="2:15" s="6" customFormat="1" ht="20" customHeight="1" x14ac:dyDescent="0.2">
      <c r="B87" s="23"/>
      <c r="C87" s="10">
        <f t="shared" ref="C87:N87" si="9">SUM(C81:C86)</f>
        <v>85</v>
      </c>
      <c r="D87" s="10">
        <f t="shared" si="9"/>
        <v>0</v>
      </c>
      <c r="E87" s="10">
        <f t="shared" si="9"/>
        <v>0</v>
      </c>
      <c r="F87" s="10">
        <f t="shared" si="9"/>
        <v>0</v>
      </c>
      <c r="G87" s="10">
        <f t="shared" si="9"/>
        <v>0</v>
      </c>
      <c r="H87" s="10">
        <f t="shared" si="9"/>
        <v>0</v>
      </c>
      <c r="I87" s="10">
        <f t="shared" si="9"/>
        <v>0</v>
      </c>
      <c r="J87" s="10">
        <f t="shared" si="9"/>
        <v>0</v>
      </c>
      <c r="K87" s="10">
        <f t="shared" si="9"/>
        <v>0</v>
      </c>
      <c r="L87" s="10">
        <f t="shared" si="9"/>
        <v>0</v>
      </c>
      <c r="M87" s="10">
        <f t="shared" si="9"/>
        <v>0</v>
      </c>
      <c r="N87" s="10">
        <f t="shared" si="9"/>
        <v>0</v>
      </c>
      <c r="O87" s="25"/>
    </row>
    <row r="88" spans="2:15" s="6" customFormat="1" ht="20" customHeight="1" x14ac:dyDescent="0.2">
      <c r="B88" s="37" t="s">
        <v>75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</row>
    <row r="89" spans="2:15" s="6" customFormat="1" ht="20" customHeight="1" x14ac:dyDescent="0.2">
      <c r="B89" s="23" t="s">
        <v>76</v>
      </c>
      <c r="C89" s="7">
        <v>450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26">
        <f t="shared" ref="O89:O94" si="10">SUM(C89:N89)</f>
        <v>450</v>
      </c>
    </row>
    <row r="90" spans="2:15" s="6" customFormat="1" ht="20" customHeight="1" x14ac:dyDescent="0.2">
      <c r="B90" s="23" t="s">
        <v>77</v>
      </c>
      <c r="C90" s="7">
        <v>250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26">
        <f t="shared" si="10"/>
        <v>250</v>
      </c>
    </row>
    <row r="91" spans="2:15" s="6" customFormat="1" ht="20" customHeight="1" x14ac:dyDescent="0.2">
      <c r="B91" s="23" t="s">
        <v>78</v>
      </c>
      <c r="C91" s="7">
        <v>200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6">
        <f t="shared" si="10"/>
        <v>200</v>
      </c>
    </row>
    <row r="92" spans="2:15" s="6" customFormat="1" ht="20" customHeight="1" x14ac:dyDescent="0.2">
      <c r="B92" s="23" t="s">
        <v>79</v>
      </c>
      <c r="C92" s="7">
        <v>50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26">
        <f t="shared" si="10"/>
        <v>50</v>
      </c>
    </row>
    <row r="93" spans="2:15" s="6" customFormat="1" ht="20" customHeight="1" x14ac:dyDescent="0.2">
      <c r="B93" s="23" t="s">
        <v>80</v>
      </c>
      <c r="C93" s="7">
        <v>100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26">
        <f t="shared" si="10"/>
        <v>100</v>
      </c>
    </row>
    <row r="94" spans="2:15" s="6" customFormat="1" ht="20" customHeight="1" x14ac:dyDescent="0.2">
      <c r="B94" s="23" t="s">
        <v>81</v>
      </c>
      <c r="C94" s="7">
        <v>150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26">
        <f t="shared" si="10"/>
        <v>150</v>
      </c>
    </row>
    <row r="95" spans="2:15" s="6" customFormat="1" ht="20" customHeight="1" x14ac:dyDescent="0.2">
      <c r="B95" s="23"/>
      <c r="C95" s="10">
        <f t="shared" ref="C95:N95" si="11">SUM(C89:C94)</f>
        <v>1200</v>
      </c>
      <c r="D95" s="10">
        <f t="shared" si="11"/>
        <v>0</v>
      </c>
      <c r="E95" s="10">
        <f t="shared" si="11"/>
        <v>0</v>
      </c>
      <c r="F95" s="10">
        <f t="shared" si="11"/>
        <v>0</v>
      </c>
      <c r="G95" s="10">
        <f t="shared" si="11"/>
        <v>0</v>
      </c>
      <c r="H95" s="10">
        <f t="shared" si="11"/>
        <v>0</v>
      </c>
      <c r="I95" s="10">
        <f t="shared" si="11"/>
        <v>0</v>
      </c>
      <c r="J95" s="10">
        <f t="shared" si="11"/>
        <v>0</v>
      </c>
      <c r="K95" s="10">
        <f t="shared" si="11"/>
        <v>0</v>
      </c>
      <c r="L95" s="10">
        <f t="shared" si="11"/>
        <v>0</v>
      </c>
      <c r="M95" s="10">
        <f t="shared" si="11"/>
        <v>0</v>
      </c>
      <c r="N95" s="10">
        <f t="shared" si="11"/>
        <v>0</v>
      </c>
      <c r="O95" s="25"/>
    </row>
    <row r="96" spans="2:15" s="6" customFormat="1" ht="20" customHeight="1" x14ac:dyDescent="0.2">
      <c r="B96" s="2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25"/>
    </row>
    <row r="97" spans="2:16" s="6" customFormat="1" ht="25" customHeight="1" x14ac:dyDescent="0.2">
      <c r="B97" s="18" t="s">
        <v>28</v>
      </c>
      <c r="C97" s="45">
        <f t="shared" ref="C97:N97" si="12">C95+C87+C79+C73+C64+C56</f>
        <v>5359</v>
      </c>
      <c r="D97" s="45">
        <f t="shared" si="12"/>
        <v>0</v>
      </c>
      <c r="E97" s="45">
        <f t="shared" si="12"/>
        <v>0</v>
      </c>
      <c r="F97" s="45">
        <f t="shared" si="12"/>
        <v>0</v>
      </c>
      <c r="G97" s="45">
        <f t="shared" si="12"/>
        <v>0</v>
      </c>
      <c r="H97" s="45">
        <f t="shared" si="12"/>
        <v>0</v>
      </c>
      <c r="I97" s="45">
        <f t="shared" si="12"/>
        <v>0</v>
      </c>
      <c r="J97" s="45">
        <f t="shared" si="12"/>
        <v>0</v>
      </c>
      <c r="K97" s="45">
        <f t="shared" si="12"/>
        <v>0</v>
      </c>
      <c r="L97" s="45">
        <f t="shared" si="12"/>
        <v>0</v>
      </c>
      <c r="M97" s="45">
        <f t="shared" si="12"/>
        <v>0</v>
      </c>
      <c r="N97" s="45">
        <f t="shared" si="12"/>
        <v>0</v>
      </c>
      <c r="O97" s="19"/>
    </row>
    <row r="98" spans="2:16" s="6" customFormat="1" ht="11" customHeight="1" x14ac:dyDescent="0.2"/>
    <row r="99" spans="2:16" ht="50" customHeight="1" x14ac:dyDescent="0.2">
      <c r="B99" s="49" t="s">
        <v>82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/>
    </row>
  </sheetData>
  <mergeCells count="1">
    <mergeCell ref="B99:O99"/>
  </mergeCells>
  <hyperlinks>
    <hyperlink ref="B99:O99" r:id="rId1" display="CLICCA QUI PER CREARE IN SMARTSHEET" xr:uid="{140A1490-A63C-4E8A-A7A4-E900B48AFC4E}"/>
  </hyperlinks>
  <pageMargins left="0.3" right="0.3" top="0.3" bottom="0.3" header="0" footer="0"/>
  <pageSetup scale="4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16" sqref="B16"/>
    </sheetView>
  </sheetViews>
  <sheetFormatPr baseColWidth="10" defaultColWidth="10.83203125" defaultRowHeight="15" x14ac:dyDescent="0.2"/>
  <cols>
    <col min="1" max="1" width="3.33203125" style="46" customWidth="1"/>
    <col min="2" max="2" width="88.33203125" style="46" customWidth="1"/>
    <col min="3" max="16384" width="10.83203125" style="46"/>
  </cols>
  <sheetData>
    <row r="2" spans="2:2" ht="119" x14ac:dyDescent="0.2">
      <c r="B2" s="47" t="s">
        <v>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personale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2015-09-11T21:09:00Z</dcterms:created>
  <dcterms:modified xsi:type="dcterms:W3CDTF">2024-05-23T18:38:26Z</dcterms:modified>
</cp:coreProperties>
</file>