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tart-up-business-budget-template-FILES-IT/"/>
    </mc:Choice>
  </mc:AlternateContent>
  <xr:revisionPtr revIDLastSave="0" documentId="13_ncr:1_{AC1C9099-A414-A246-A765-7B017ED356DB}" xr6:coauthVersionLast="47" xr6:coauthVersionMax="47" xr10:uidLastSave="{00000000-0000-0000-0000-000000000000}"/>
  <bookViews>
    <workbookView xWindow="1440" yWindow="500" windowWidth="26180" windowHeight="16300" xr2:uid="{00000000-000D-0000-FFFF-FFFF00000000}"/>
  </bookViews>
  <sheets>
    <sheet name="Costi per startup aziendale" sheetId="1" r:id="rId1"/>
    <sheet name="VUOTO - Costi per startup azien" sheetId="6" r:id="rId2"/>
    <sheet name="- Dichiarazione di non responsa" sheetId="4" r:id="rId3"/>
  </sheets>
  <externalReferences>
    <externalReference r:id="rId4"/>
  </externalReferences>
  <definedNames>
    <definedName name="_xlnm.Print_Area" localSheetId="0">'Costi per startup aziendale'!$B$1:$L$92</definedName>
    <definedName name="_xlnm.Print_Area" localSheetId="1">'VUOTO - Costi per startup azien'!$B$1:$L$93</definedName>
    <definedName name="Type" localSheetId="2">'[1]Maintenance Work Order'!#REF!</definedName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6" l="1"/>
  <c r="C91" i="6"/>
  <c r="D59" i="6"/>
  <c r="C59" i="6"/>
  <c r="J57" i="6"/>
  <c r="I57" i="6"/>
  <c r="J49" i="6"/>
  <c r="I20" i="6"/>
  <c r="I36" i="6"/>
  <c r="C43" i="6"/>
  <c r="D91" i="6"/>
  <c r="F90" i="6"/>
  <c r="F89" i="6"/>
  <c r="F88" i="6"/>
  <c r="J87" i="6"/>
  <c r="I87" i="6"/>
  <c r="F87" i="6"/>
  <c r="L86" i="6"/>
  <c r="F86" i="6"/>
  <c r="L85" i="6"/>
  <c r="F85" i="6"/>
  <c r="L84" i="6"/>
  <c r="F84" i="6"/>
  <c r="L83" i="6"/>
  <c r="F83" i="6"/>
  <c r="L82" i="6"/>
  <c r="F82" i="6"/>
  <c r="L81" i="6"/>
  <c r="L80" i="6"/>
  <c r="D80" i="6"/>
  <c r="C80" i="6"/>
  <c r="L79" i="6"/>
  <c r="F79" i="6"/>
  <c r="L78" i="6"/>
  <c r="F78" i="6"/>
  <c r="L77" i="6"/>
  <c r="F77" i="6"/>
  <c r="L76" i="6"/>
  <c r="F76" i="6"/>
  <c r="L75" i="6"/>
  <c r="F75" i="6"/>
  <c r="L74" i="6"/>
  <c r="F74" i="6"/>
  <c r="L73" i="6"/>
  <c r="L72" i="6"/>
  <c r="D72" i="6"/>
  <c r="C72" i="6"/>
  <c r="L71" i="6"/>
  <c r="F71" i="6"/>
  <c r="L70" i="6"/>
  <c r="F70" i="6"/>
  <c r="L69" i="6"/>
  <c r="F69" i="6"/>
  <c r="L68" i="6"/>
  <c r="F68" i="6"/>
  <c r="F67" i="6"/>
  <c r="J66" i="6"/>
  <c r="I66" i="6"/>
  <c r="F66" i="6"/>
  <c r="F65" i="6"/>
  <c r="F64" i="6"/>
  <c r="L63" i="6"/>
  <c r="F63" i="6"/>
  <c r="L62" i="6"/>
  <c r="F62" i="6"/>
  <c r="L61" i="6"/>
  <c r="F61" i="6"/>
  <c r="L60" i="6"/>
  <c r="L59" i="6"/>
  <c r="F58" i="6"/>
  <c r="F57" i="6"/>
  <c r="L56" i="6"/>
  <c r="F56" i="6"/>
  <c r="L55" i="6"/>
  <c r="F55" i="6"/>
  <c r="L54" i="6"/>
  <c r="F54" i="6"/>
  <c r="L53" i="6"/>
  <c r="F53" i="6"/>
  <c r="L52" i="6"/>
  <c r="F52" i="6"/>
  <c r="L51" i="6"/>
  <c r="F51" i="6"/>
  <c r="F50" i="6"/>
  <c r="I49" i="6"/>
  <c r="F49" i="6"/>
  <c r="L48" i="6"/>
  <c r="F48" i="6"/>
  <c r="L47" i="6"/>
  <c r="F47" i="6"/>
  <c r="L46" i="6"/>
  <c r="F46" i="6"/>
  <c r="L45" i="6"/>
  <c r="F45" i="6"/>
  <c r="L44" i="6"/>
  <c r="L43" i="6"/>
  <c r="D43" i="6"/>
  <c r="L42" i="6"/>
  <c r="F42" i="6"/>
  <c r="L41" i="6"/>
  <c r="F41" i="6"/>
  <c r="L40" i="6"/>
  <c r="F40" i="6"/>
  <c r="L39" i="6"/>
  <c r="F39" i="6"/>
  <c r="L38" i="6"/>
  <c r="F38" i="6"/>
  <c r="F37" i="6"/>
  <c r="J36" i="6"/>
  <c r="J89" i="6"/>
  <c r="F36" i="6"/>
  <c r="L35" i="6"/>
  <c r="F35" i="6"/>
  <c r="L34" i="6"/>
  <c r="L33" i="6"/>
  <c r="L32" i="6"/>
  <c r="L31" i="6"/>
  <c r="L30" i="6"/>
  <c r="L29" i="6"/>
  <c r="L28" i="6"/>
  <c r="D28" i="6"/>
  <c r="C28" i="6"/>
  <c r="L27" i="6"/>
  <c r="F27" i="6"/>
  <c r="L26" i="6"/>
  <c r="F26" i="6"/>
  <c r="L25" i="6"/>
  <c r="F25" i="6"/>
  <c r="L24" i="6"/>
  <c r="F24" i="6"/>
  <c r="L23" i="6"/>
  <c r="L22" i="6"/>
  <c r="D22" i="6"/>
  <c r="C22" i="6"/>
  <c r="F21" i="6"/>
  <c r="F20" i="6"/>
  <c r="L19" i="6"/>
  <c r="F19" i="6"/>
  <c r="L18" i="6"/>
  <c r="F18" i="6"/>
  <c r="L17" i="6"/>
  <c r="L16" i="6"/>
  <c r="D16" i="6"/>
  <c r="D30" i="6"/>
  <c r="D5" i="6"/>
  <c r="C16" i="6"/>
  <c r="C30" i="6"/>
  <c r="C5" i="6"/>
  <c r="L15" i="6"/>
  <c r="F15" i="6"/>
  <c r="L14" i="6"/>
  <c r="F14" i="6"/>
  <c r="L13" i="6"/>
  <c r="F13" i="6"/>
  <c r="L12" i="6"/>
  <c r="F12" i="6"/>
  <c r="L58" i="1"/>
  <c r="F34" i="1"/>
  <c r="J65" i="1"/>
  <c r="I65" i="1"/>
  <c r="J86" i="1"/>
  <c r="I86" i="1"/>
  <c r="D79" i="1"/>
  <c r="C79" i="1"/>
  <c r="D90" i="1"/>
  <c r="C90" i="1"/>
  <c r="F87" i="1"/>
  <c r="F88" i="1"/>
  <c r="F89" i="1"/>
  <c r="F86" i="1"/>
  <c r="L83" i="1"/>
  <c r="L84" i="1"/>
  <c r="L85" i="1"/>
  <c r="L75" i="1"/>
  <c r="L76" i="1"/>
  <c r="L77" i="1"/>
  <c r="L67" i="1"/>
  <c r="L68" i="1"/>
  <c r="L69" i="1"/>
  <c r="L70" i="1"/>
  <c r="L71" i="1"/>
  <c r="L72" i="1"/>
  <c r="L73" i="1"/>
  <c r="L74" i="1"/>
  <c r="L78" i="1"/>
  <c r="L79" i="1"/>
  <c r="L80" i="1"/>
  <c r="L81" i="1"/>
  <c r="L82" i="1"/>
  <c r="I19" i="1"/>
  <c r="L62" i="1"/>
  <c r="L61" i="1"/>
  <c r="L60" i="1"/>
  <c r="L59" i="1"/>
  <c r="J56" i="1"/>
  <c r="I56" i="1"/>
  <c r="L55" i="1"/>
  <c r="L54" i="1"/>
  <c r="L53" i="1"/>
  <c r="L52" i="1"/>
  <c r="L51" i="1"/>
  <c r="L50" i="1"/>
  <c r="J48" i="1"/>
  <c r="I48" i="1"/>
  <c r="L47" i="1"/>
  <c r="L46" i="1"/>
  <c r="L45" i="1"/>
  <c r="L44" i="1"/>
  <c r="L43" i="1"/>
  <c r="L42" i="1"/>
  <c r="L41" i="1"/>
  <c r="L40" i="1"/>
  <c r="L39" i="1"/>
  <c r="L38" i="1"/>
  <c r="L37" i="1"/>
  <c r="J35" i="1"/>
  <c r="I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J19" i="1"/>
  <c r="L18" i="1"/>
  <c r="L17" i="1"/>
  <c r="L16" i="1"/>
  <c r="L15" i="1"/>
  <c r="L14" i="1"/>
  <c r="L13" i="1"/>
  <c r="L12" i="1"/>
  <c r="L11" i="1"/>
  <c r="F35" i="1"/>
  <c r="F36" i="1"/>
  <c r="F37" i="1"/>
  <c r="F38" i="1"/>
  <c r="F39" i="1"/>
  <c r="F40" i="1"/>
  <c r="F41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60" i="1"/>
  <c r="F61" i="1"/>
  <c r="F62" i="1"/>
  <c r="F63" i="1"/>
  <c r="F64" i="1"/>
  <c r="F65" i="1"/>
  <c r="F66" i="1"/>
  <c r="F67" i="1"/>
  <c r="F68" i="1"/>
  <c r="F69" i="1"/>
  <c r="F70" i="1"/>
  <c r="F73" i="1"/>
  <c r="F74" i="1"/>
  <c r="F75" i="1"/>
  <c r="F76" i="1"/>
  <c r="F77" i="1"/>
  <c r="F78" i="1"/>
  <c r="F81" i="1"/>
  <c r="F82" i="1"/>
  <c r="F83" i="1"/>
  <c r="F84" i="1"/>
  <c r="F85" i="1"/>
  <c r="D71" i="1"/>
  <c r="C71" i="1"/>
  <c r="D58" i="1"/>
  <c r="C58" i="1"/>
  <c r="D42" i="1"/>
  <c r="C42" i="1"/>
  <c r="I89" i="6"/>
  <c r="I93" i="6"/>
  <c r="D93" i="6"/>
  <c r="J93" i="6"/>
  <c r="C93" i="6"/>
  <c r="F5" i="6"/>
  <c r="J88" i="1"/>
  <c r="J92" i="1"/>
  <c r="I88" i="1"/>
  <c r="I92" i="1"/>
  <c r="D92" i="1"/>
  <c r="C92" i="1"/>
  <c r="F20" i="1"/>
  <c r="F19" i="1"/>
  <c r="D6" i="6"/>
  <c r="D7" i="6"/>
  <c r="C6" i="6"/>
  <c r="C5" i="1"/>
  <c r="D5" i="1"/>
  <c r="F6" i="6"/>
  <c r="C7" i="6"/>
  <c r="F5" i="1"/>
  <c r="D27" i="1"/>
  <c r="C27" i="1"/>
  <c r="F26" i="1"/>
  <c r="F25" i="1"/>
  <c r="F24" i="1"/>
  <c r="F23" i="1"/>
  <c r="D21" i="1"/>
  <c r="C21" i="1"/>
  <c r="F18" i="1"/>
  <c r="F17" i="1"/>
  <c r="D15" i="1"/>
  <c r="C15" i="1"/>
  <c r="F14" i="1"/>
  <c r="F13" i="1"/>
  <c r="F12" i="1"/>
  <c r="F11" i="1"/>
  <c r="D29" i="1"/>
  <c r="D4" i="1"/>
  <c r="C29" i="1"/>
  <c r="C4" i="1"/>
  <c r="F4" i="1"/>
  <c r="D6" i="1"/>
  <c r="C6" i="1"/>
</calcChain>
</file>

<file path=xl/sharedStrings.xml><?xml version="1.0" encoding="utf-8"?>
<sst xmlns="http://schemas.openxmlformats.org/spreadsheetml/2006/main" count="337" uniqueCount="97">
  <si>
    <t>BUDGET</t>
  </si>
  <si>
    <t>HARDWARE</t>
  </si>
  <si>
    <t>SOFTWARE</t>
  </si>
  <si>
    <t>MARKETING</t>
  </si>
  <si>
    <t>CATERING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</si>
  <si>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</si>
  <si>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COSTI PER STARTUP AZIENDALI CON SPESE UNA TANTUM E MENSILI</t>
  </si>
  <si>
    <t>RIEPILOGO DEI COSTI DI STARTUP</t>
  </si>
  <si>
    <t>EFFETTIVO</t>
  </si>
  <si>
    <t>DIFFERENZA</t>
  </si>
  <si>
    <t>FONDI TOTALI</t>
  </si>
  <si>
    <t>SPESE TOTALI</t>
  </si>
  <si>
    <r>
      <t xml:space="preserve">DIFFERENZA </t>
    </r>
    <r>
      <rPr>
        <sz val="10"/>
        <color theme="1"/>
        <rFont val="Century Gothic"/>
        <family val="1"/>
      </rPr>
      <t xml:space="preserve"> (FINANZIAMENTO MENO SPESE)</t>
    </r>
  </si>
  <si>
    <t>FINANZIAMENTO</t>
  </si>
  <si>
    <t>SPESE MENSILI</t>
  </si>
  <si>
    <t>( A meno B )</t>
  </si>
  <si>
    <t>( B meno A )</t>
  </si>
  <si>
    <t>INVESTITORI</t>
  </si>
  <si>
    <t>UBICAZIONE/UFFICIO</t>
  </si>
  <si>
    <t>Investitore 1</t>
  </si>
  <si>
    <t>AFFITTO MENSILE</t>
  </si>
  <si>
    <t>Investitore 2</t>
  </si>
  <si>
    <t>ASSICURAZIONE PROPRIETÀ</t>
  </si>
  <si>
    <t>Investitore 3</t>
  </si>
  <si>
    <t>UTENZE</t>
  </si>
  <si>
    <t>Investitore 4</t>
  </si>
  <si>
    <t>ALTRO</t>
  </si>
  <si>
    <t>PRESTITI</t>
  </si>
  <si>
    <t>Prestito 1</t>
  </si>
  <si>
    <t>Prestito 2</t>
  </si>
  <si>
    <t>Prestito 3</t>
  </si>
  <si>
    <t>Prestito 4</t>
  </si>
  <si>
    <t>SERVIZI PROFESSIONALI</t>
  </si>
  <si>
    <t>CONTABILITÀ</t>
  </si>
  <si>
    <t>LEGALE</t>
  </si>
  <si>
    <t>Sovvenzione</t>
  </si>
  <si>
    <t>CONSULENTI</t>
  </si>
  <si>
    <t>Altro 2</t>
  </si>
  <si>
    <t>Altro 3</t>
  </si>
  <si>
    <t>CUSTODIA</t>
  </si>
  <si>
    <t>Altro 4</t>
  </si>
  <si>
    <t>MANUTENZIONE</t>
  </si>
  <si>
    <t>TRASPORTI</t>
  </si>
  <si>
    <t>ESTERNO / PAESAGGISTICA</t>
  </si>
  <si>
    <t>TOTALE</t>
  </si>
  <si>
    <t>LAVANDERIA</t>
  </si>
  <si>
    <t>SICUREZZA</t>
  </si>
  <si>
    <t>SPESE UNA TANTUM</t>
  </si>
  <si>
    <t>AMMINISTRAZIONE/GENERALE</t>
  </si>
  <si>
    <t>LICENZE</t>
  </si>
  <si>
    <t>PERMESSI</t>
  </si>
  <si>
    <t>INCORPORAZIONE</t>
  </si>
  <si>
    <t>DIPENDENTI</t>
  </si>
  <si>
    <t>RETRIBUZIONI - PROPRIETARI</t>
  </si>
  <si>
    <t>TASSA INIZIALE DI FRANCHISING</t>
  </si>
  <si>
    <t>STIPENDI - DIPENDENTI</t>
  </si>
  <si>
    <t>STIPENDI - APPALTATORI</t>
  </si>
  <si>
    <t>SERVIZI DI BUSTAPAGA</t>
  </si>
  <si>
    <t>TASSE SUI SALARI</t>
  </si>
  <si>
    <t>ASSICURAZIONE SANITARIA</t>
  </si>
  <si>
    <t>CAPARRA NOLEGGIO/LEASING SPAZIO</t>
  </si>
  <si>
    <t>CONFIGURAZIONE INTERNET</t>
  </si>
  <si>
    <t>CONFIGURAZIONE TELEFONI</t>
  </si>
  <si>
    <t>MOBILIO</t>
  </si>
  <si>
    <t>ATTREZZATURA</t>
  </si>
  <si>
    <t>FORNITURE</t>
  </si>
  <si>
    <t>FORNITURE PER UFFICIO</t>
  </si>
  <si>
    <t>TARIFFE DI INSTALLAZIONE</t>
  </si>
  <si>
    <t>FORNITURE OPERATIVE</t>
  </si>
  <si>
    <t>INVENTARIO</t>
  </si>
  <si>
    <t>STABILIMENTO DI SICUREZZA</t>
  </si>
  <si>
    <t>CANCELLERIA/BIGLIETTI DA VISITA</t>
  </si>
  <si>
    <t>PUBBLICITÀ DIGITALE</t>
  </si>
  <si>
    <t>MATERIALI PROMOZIONALI</t>
  </si>
  <si>
    <t>DESIGN DEL LOGO</t>
  </si>
  <si>
    <t>SVILUPPO DEL MARCHIO/IDENTITÀ</t>
  </si>
  <si>
    <t>PUBBLICITÀ DEL LANCIO</t>
  </si>
  <si>
    <t>SITO WEB v.1.0</t>
  </si>
  <si>
    <t>MATERIALI DI MARKETING STAMPATI</t>
  </si>
  <si>
    <t>TARIFFE DI LISTINO</t>
  </si>
  <si>
    <t>VARIE</t>
  </si>
  <si>
    <t>MARKETING INTERNET</t>
  </si>
  <si>
    <t>CANONE MENSILE IN FRANCHISING</t>
  </si>
  <si>
    <t>ASSICURAZIONE RESPONSABILITÀ CIVILE</t>
  </si>
  <si>
    <t>RIPARAZIONI E MANUTENZIONE</t>
  </si>
  <si>
    <t>IMPORTI ORGANIZZATIVI</t>
  </si>
  <si>
    <t>SPESE DI MANODOPERA PRE-LANCIO</t>
  </si>
  <si>
    <t>TARIFFE DI INSERZIONI DI LAVORO</t>
  </si>
  <si>
    <t>TARIFFE AGENZIA DI POSIZIONAMENTO</t>
  </si>
  <si>
    <t>FORMAZIONE</t>
  </si>
  <si>
    <t>RISERVE DI CONTINGENZA</t>
  </si>
  <si>
    <t>PARTY DI LANCIO</t>
  </si>
  <si>
    <t>TOTALE SPESE MENSILI</t>
  </si>
  <si>
    <t>NUMERO STIMATO DI MESI FINO ALL'AUTOSUFFICIENZA</t>
  </si>
  <si>
    <t>TOTALE SPESE UNA TANTUM</t>
  </si>
  <si>
    <t>CLICCA QUI PER CREARE IN SMARTSHEET</t>
  </si>
  <si>
    <t>L'utente deve inserire valori solo nelle celle non ombreggiate.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</si>
</sst>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2">
    <font>
      <sz val="12"/>
      <color theme="1"/>
      <name val="Arial"/>
    </font>
    <font>
      <sz val="12"/>
      <color theme="1"/>
      <name val="Century Gothic"/>
      <family val="1"/>
    </font>
    <font>
      <b/>
      <sz val="11"/>
      <color theme="1"/>
      <name val="Century Gothic"/>
      <family val="1"/>
    </font>
    <font>
      <sz val="11"/>
      <color theme="1"/>
      <name val="Century Gothic"/>
      <family val="1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b/>
      <sz val="22"/>
      <color theme="8" tint="-0.499984740745262"/>
      <name val="Century Gothic"/>
      <family val="1"/>
    </font>
    <font>
      <sz val="22"/>
      <color theme="1" tint="0.499984740745262"/>
      <name val="Century Gothic"/>
      <family val="1"/>
    </font>
    <font>
      <sz val="11"/>
      <color theme="1"/>
      <name val="Calibri"/>
      <family val="2"/>
      <scheme val="minor"/>
    </font>
    <font>
      <u/>
      <sz val="12"/>
      <color theme="10"/>
      <name val="Arial"/>
      <family val="2"/>
    </font>
    <font>
      <sz val="11"/>
      <color theme="1" tint="0.34998626667073579"/>
      <name val="Century Gothic"/>
      <family val="1"/>
    </font>
    <font>
      <sz val="16"/>
      <color theme="1"/>
      <name val="Century Gothic"/>
      <family val="1"/>
    </font>
    <font>
      <sz val="12"/>
      <color theme="1"/>
      <name val="Arial"/>
      <family val="2"/>
    </font>
    <font>
      <sz val="9"/>
      <color theme="1"/>
      <name val="Century Gothic"/>
      <family val="1"/>
    </font>
    <font>
      <sz val="18"/>
      <color theme="1"/>
      <name val="Century Gothic"/>
      <family val="1"/>
    </font>
    <font>
      <sz val="18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entury Gothic"/>
      <family val="1"/>
    </font>
    <font>
      <b/>
      <sz val="10"/>
      <color theme="1"/>
      <name val="Century Gothic"/>
      <family val="1"/>
    </font>
    <font>
      <sz val="9"/>
      <name val="宋体"/>
      <family val="3"/>
      <charset val="134"/>
    </font>
    <font>
      <u/>
      <sz val="22"/>
      <color theme="0"/>
      <name val="Century Gothic Bold"/>
    </font>
  </fonts>
  <fills count="1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rgb="FFF2F2F2"/>
      </patternFill>
    </fill>
    <fill>
      <patternFill patternType="solid">
        <fgColor theme="3" tint="0.79998168889431442"/>
        <bgColor rgb="FFF2F2F2"/>
      </patternFill>
    </fill>
    <fill>
      <patternFill patternType="solid">
        <fgColor rgb="FFE1EAA0"/>
        <bgColor rgb="FFF2F2F2"/>
      </patternFill>
    </fill>
    <fill>
      <patternFill patternType="solid">
        <fgColor rgb="FFF0F4CF"/>
        <b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1EAA0"/>
        <bgColor rgb="FF595959"/>
      </patternFill>
    </fill>
    <fill>
      <patternFill patternType="solid">
        <fgColor rgb="FFE1EAA0"/>
        <bgColor indexed="64"/>
      </patternFill>
    </fill>
    <fill>
      <patternFill patternType="solid">
        <fgColor rgb="FFE1EAA0"/>
        <bgColor rgb="FF9E9E9E"/>
      </patternFill>
    </fill>
    <fill>
      <patternFill patternType="solid">
        <fgColor rgb="FFE1EAA0"/>
        <bgColor rgb="FFB0D0E2"/>
      </patternFill>
    </fill>
    <fill>
      <patternFill patternType="solid">
        <fgColor rgb="FFF0F4CF"/>
        <bgColor rgb="FFD7E7F0"/>
      </patternFill>
    </fill>
    <fill>
      <patternFill patternType="solid">
        <fgColor theme="3" tint="0.79998168889431442"/>
        <bgColor theme="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EAEEF3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4">
    <xf numFmtId="0" fontId="0" fillId="0" borderId="0"/>
    <xf numFmtId="0" fontId="9" fillId="0" borderId="5"/>
    <xf numFmtId="0" fontId="10" fillId="0" borderId="5" applyNumberFormat="0" applyFill="0" applyBorder="0" applyAlignment="0" applyProtection="0"/>
    <xf numFmtId="44" fontId="13" fillId="0" borderId="0" applyFont="0" applyFill="0" applyBorder="0" applyAlignment="0" applyProtection="0"/>
  </cellStyleXfs>
  <cellXfs count="69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2" fillId="2" borderId="1" xfId="0" applyNumberFormat="1" applyFont="1" applyFill="1" applyBorder="1" applyAlignment="1">
      <alignment vertical="center"/>
    </xf>
    <xf numFmtId="164" fontId="0" fillId="0" borderId="0" xfId="0" applyNumberFormat="1"/>
    <xf numFmtId="164" fontId="3" fillId="2" borderId="2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0" xfId="0" applyFont="1"/>
    <xf numFmtId="0" fontId="9" fillId="0" borderId="5" xfId="1"/>
    <xf numFmtId="0" fontId="4" fillId="0" borderId="6" xfId="1" applyFont="1" applyBorder="1" applyAlignment="1">
      <alignment horizontal="left" vertical="center" wrapText="1" indent="2"/>
    </xf>
    <xf numFmtId="164" fontId="3" fillId="4" borderId="7" xfId="0" applyNumberFormat="1" applyFont="1" applyFill="1" applyBorder="1" applyAlignment="1">
      <alignment vertical="center"/>
    </xf>
    <xf numFmtId="164" fontId="3" fillId="5" borderId="7" xfId="0" applyNumberFormat="1" applyFont="1" applyFill="1" applyBorder="1" applyAlignment="1">
      <alignment vertical="center"/>
    </xf>
    <xf numFmtId="164" fontId="3" fillId="6" borderId="7" xfId="0" applyNumberFormat="1" applyFont="1" applyFill="1" applyBorder="1" applyAlignment="1">
      <alignment vertical="center"/>
    </xf>
    <xf numFmtId="164" fontId="3" fillId="7" borderId="7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top"/>
    </xf>
    <xf numFmtId="0" fontId="12" fillId="2" borderId="1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164" fontId="2" fillId="9" borderId="1" xfId="0" applyNumberFormat="1" applyFont="1" applyFill="1" applyBorder="1" applyAlignment="1">
      <alignment horizontal="center" wrapText="1"/>
    </xf>
    <xf numFmtId="164" fontId="14" fillId="9" borderId="1" xfId="0" applyNumberFormat="1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horizontal="left" vertical="center" indent="1"/>
    </xf>
    <xf numFmtId="164" fontId="2" fillId="11" borderId="1" xfId="0" applyNumberFormat="1" applyFont="1" applyFill="1" applyBorder="1" applyAlignment="1">
      <alignment vertical="center"/>
    </xf>
    <xf numFmtId="164" fontId="3" fillId="12" borderId="1" xfId="0" applyNumberFormat="1" applyFont="1" applyFill="1" applyBorder="1" applyAlignment="1">
      <alignment vertical="center"/>
    </xf>
    <xf numFmtId="0" fontId="2" fillId="13" borderId="1" xfId="0" applyFont="1" applyFill="1" applyBorder="1" applyAlignment="1">
      <alignment horizontal="left" vertical="center" indent="1"/>
    </xf>
    <xf numFmtId="164" fontId="3" fillId="13" borderId="1" xfId="0" applyNumberFormat="1" applyFont="1" applyFill="1" applyBorder="1" applyAlignment="1">
      <alignment vertical="center"/>
    </xf>
    <xf numFmtId="0" fontId="3" fillId="13" borderId="1" xfId="0" applyFont="1" applyFill="1" applyBorder="1" applyAlignment="1">
      <alignment horizontal="left" vertical="center" indent="1"/>
    </xf>
    <xf numFmtId="164" fontId="2" fillId="14" borderId="1" xfId="0" applyNumberFormat="1" applyFont="1" applyFill="1" applyBorder="1" applyAlignment="1">
      <alignment horizontal="center" wrapText="1"/>
    </xf>
    <xf numFmtId="164" fontId="14" fillId="14" borderId="1" xfId="0" applyNumberFormat="1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horizontal="left"/>
    </xf>
    <xf numFmtId="164" fontId="5" fillId="0" borderId="5" xfId="0" applyNumberFormat="1" applyFont="1" applyBorder="1" applyAlignment="1">
      <alignment horizontal="left" vertical="center"/>
    </xf>
    <xf numFmtId="164" fontId="17" fillId="0" borderId="5" xfId="0" applyNumberFormat="1" applyFont="1" applyBorder="1" applyAlignment="1">
      <alignment horizontal="left"/>
    </xf>
    <xf numFmtId="44" fontId="3" fillId="15" borderId="8" xfId="3" applyFont="1" applyFill="1" applyBorder="1" applyAlignment="1">
      <alignment vertical="center"/>
    </xf>
    <xf numFmtId="0" fontId="2" fillId="8" borderId="0" xfId="0" applyFont="1" applyFill="1" applyAlignment="1">
      <alignment horizontal="left" vertical="center" indent="1"/>
    </xf>
    <xf numFmtId="44" fontId="2" fillId="8" borderId="0" xfId="3" applyFont="1" applyFill="1" applyAlignment="1">
      <alignment vertical="center"/>
    </xf>
    <xf numFmtId="0" fontId="4" fillId="8" borderId="0" xfId="0" applyFont="1" applyFill="1"/>
    <xf numFmtId="44" fontId="3" fillId="8" borderId="0" xfId="0" applyNumberFormat="1" applyFont="1" applyFill="1" applyAlignment="1">
      <alignment vertical="center"/>
    </xf>
    <xf numFmtId="44" fontId="3" fillId="8" borderId="5" xfId="3" applyFont="1" applyFill="1" applyBorder="1" applyAlignment="1">
      <alignment vertical="center"/>
    </xf>
    <xf numFmtId="44" fontId="18" fillId="16" borderId="0" xfId="0" applyNumberFormat="1" applyFont="1" applyFill="1" applyAlignment="1">
      <alignment vertical="center"/>
    </xf>
    <xf numFmtId="0" fontId="2" fillId="17" borderId="0" xfId="0" applyFont="1" applyFill="1" applyAlignment="1">
      <alignment horizontal="left" vertical="center" indent="1"/>
    </xf>
    <xf numFmtId="0" fontId="5" fillId="17" borderId="0" xfId="0" applyFont="1" applyFill="1" applyAlignment="1">
      <alignment horizontal="left" vertical="center" indent="1"/>
    </xf>
    <xf numFmtId="0" fontId="3" fillId="17" borderId="0" xfId="0" applyFont="1" applyFill="1" applyAlignment="1">
      <alignment horizontal="left" vertical="center" indent="1"/>
    </xf>
    <xf numFmtId="0" fontId="0" fillId="17" borderId="0" xfId="0" applyFill="1"/>
    <xf numFmtId="44" fontId="3" fillId="17" borderId="0" xfId="0" applyNumberFormat="1" applyFont="1" applyFill="1" applyAlignment="1">
      <alignment vertical="center"/>
    </xf>
    <xf numFmtId="0" fontId="3" fillId="17" borderId="0" xfId="0" applyFont="1" applyFill="1" applyAlignment="1">
      <alignment vertical="center"/>
    </xf>
    <xf numFmtId="0" fontId="19" fillId="17" borderId="0" xfId="0" applyFont="1" applyFill="1" applyAlignment="1">
      <alignment horizontal="left" vertical="center" indent="1"/>
    </xf>
    <xf numFmtId="1" fontId="3" fillId="15" borderId="8" xfId="3" applyNumberFormat="1" applyFont="1" applyFill="1" applyBorder="1" applyAlignment="1">
      <alignment horizontal="center" vertical="center"/>
    </xf>
    <xf numFmtId="0" fontId="19" fillId="17" borderId="0" xfId="0" applyFont="1" applyFill="1" applyAlignment="1">
      <alignment horizontal="right" indent="1"/>
    </xf>
    <xf numFmtId="0" fontId="15" fillId="14" borderId="3" xfId="0" applyFont="1" applyFill="1" applyBorder="1" applyAlignment="1">
      <alignment horizontal="left" vertical="center" indent="1"/>
    </xf>
    <xf numFmtId="0" fontId="16" fillId="8" borderId="4" xfId="0" applyFont="1" applyFill="1" applyBorder="1" applyAlignment="1">
      <alignment horizontal="left" indent="1"/>
    </xf>
    <xf numFmtId="164" fontId="2" fillId="14" borderId="3" xfId="0" applyNumberFormat="1" applyFont="1" applyFill="1" applyBorder="1" applyAlignment="1">
      <alignment horizontal="center" vertical="center"/>
    </xf>
    <xf numFmtId="0" fontId="4" fillId="8" borderId="4" xfId="0" applyFont="1" applyFill="1" applyBorder="1"/>
    <xf numFmtId="0" fontId="2" fillId="14" borderId="3" xfId="0" applyFont="1" applyFill="1" applyBorder="1" applyAlignment="1">
      <alignment horizontal="left" vertical="center" indent="1"/>
    </xf>
    <xf numFmtId="0" fontId="4" fillId="8" borderId="4" xfId="0" applyFont="1" applyFill="1" applyBorder="1" applyAlignment="1">
      <alignment horizontal="left" indent="1"/>
    </xf>
    <xf numFmtId="0" fontId="2" fillId="9" borderId="3" xfId="0" applyFont="1" applyFill="1" applyBorder="1" applyAlignment="1">
      <alignment horizontal="left" vertical="center" indent="1"/>
    </xf>
    <xf numFmtId="0" fontId="4" fillId="10" borderId="4" xfId="0" applyFont="1" applyFill="1" applyBorder="1" applyAlignment="1">
      <alignment horizontal="left" indent="1"/>
    </xf>
    <xf numFmtId="0" fontId="15" fillId="9" borderId="3" xfId="0" applyFont="1" applyFill="1" applyBorder="1" applyAlignment="1">
      <alignment horizontal="left" vertical="center" indent="1"/>
    </xf>
    <xf numFmtId="0" fontId="16" fillId="10" borderId="4" xfId="0" applyFont="1" applyFill="1" applyBorder="1" applyAlignment="1">
      <alignment horizontal="left" indent="1"/>
    </xf>
    <xf numFmtId="164" fontId="2" fillId="9" borderId="3" xfId="0" applyNumberFormat="1" applyFont="1" applyFill="1" applyBorder="1" applyAlignment="1">
      <alignment horizontal="center" vertical="center"/>
    </xf>
    <xf numFmtId="0" fontId="4" fillId="10" borderId="4" xfId="0" applyFont="1" applyFill="1" applyBorder="1"/>
    <xf numFmtId="0" fontId="21" fillId="3" borderId="5" xfId="2" applyFont="1" applyFill="1" applyAlignment="1">
      <alignment horizontal="center" vertical="center"/>
    </xf>
  </cellXfs>
  <cellStyles count="4">
    <cellStyle name="Currency" xfId="3" builtinId="4"/>
    <cellStyle name="Hyperlink" xfId="2" builtinId="8"/>
    <cellStyle name="Normal" xfId="0" builtinId="0"/>
    <cellStyle name="Normal 2" xfId="1" xr:uid="{A573BEB0-7627-0141-B83F-A9CEB5431654}"/>
  </cellStyles>
  <dxfs count="4">
    <dxf>
      <font>
        <color rgb="FF9C0006"/>
      </font>
    </dxf>
    <dxf>
      <font>
        <color rgb="FFC00000"/>
      </font>
    </dxf>
    <dxf>
      <font>
        <color rgb="FF9C0006"/>
      </font>
    </dxf>
    <dxf>
      <font>
        <color rgb="FFC00000"/>
      </font>
    </dxf>
  </dxfs>
  <tableStyles count="0" defaultTableStyle="TableStyleMedium2" defaultPivotStyle="PivotStyleLight16"/>
  <colors>
    <mruColors>
      <color rgb="FFEAEEF3"/>
      <color rgb="FFF0F4CF"/>
      <color rgb="FFE1EAA0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22&amp;utm_language=IT&amp;utm_source=template-excel&amp;utm_medium=content&amp;utm_campaign=ic-Business+Startup+Costs-excel-37922-it&amp;lpa=ic+Business+Startup+Costs+excel+3792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598714</xdr:colOff>
      <xdr:row>0</xdr:row>
      <xdr:rowOff>50800</xdr:rowOff>
    </xdr:from>
    <xdr:to>
      <xdr:col>12</xdr:col>
      <xdr:colOff>12700</xdr:colOff>
      <xdr:row>0</xdr:row>
      <xdr:rowOff>495300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93739D-2476-34AB-703F-DDC1FC975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63614" y="50800"/>
          <a:ext cx="4163786" cy="444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922&amp;utm_language=IT&amp;utm_source=template-excel&amp;utm_medium=content&amp;utm_campaign=ic-Business+Startup+Costs-excel-37922-it&amp;lpa=ic+Business+Startup+Costs+excel+37922+i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AG95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28515625" defaultRowHeight="15" customHeight="1"/>
  <cols>
    <col min="1" max="1" width="3.28515625" customWidth="1"/>
    <col min="2" max="2" width="38.42578125" customWidth="1"/>
    <col min="3" max="4" width="15.28515625" customWidth="1"/>
    <col min="5" max="5" width="3.28515625" customWidth="1"/>
    <col min="6" max="6" width="15.7109375" customWidth="1"/>
    <col min="7" max="7" width="2.5703125" customWidth="1"/>
    <col min="8" max="8" width="32.85546875" customWidth="1"/>
    <col min="9" max="10" width="16.7109375" customWidth="1"/>
    <col min="11" max="11" width="3.28515625" customWidth="1"/>
    <col min="12" max="12" width="16.7109375" customWidth="1"/>
    <col min="13" max="13" width="3.28515625" customWidth="1"/>
    <col min="14" max="24" width="8.42578125" customWidth="1"/>
  </cols>
  <sheetData>
    <row r="1" spans="1:33" s="14" customFormat="1" ht="42" customHeight="1">
      <c r="A1" s="8"/>
      <c r="B1" s="9" t="s">
        <v>6</v>
      </c>
      <c r="C1" s="10"/>
      <c r="D1" s="11"/>
      <c r="E1" s="11"/>
      <c r="F1" s="11"/>
      <c r="G1" s="12"/>
      <c r="H1" s="36"/>
      <c r="I1" s="36"/>
      <c r="J1" s="36"/>
      <c r="K1" s="36"/>
      <c r="L1" s="36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0"/>
      <c r="AB1" s="10"/>
      <c r="AC1" s="13"/>
      <c r="AD1" s="12"/>
      <c r="AE1" s="12"/>
      <c r="AF1" s="12"/>
      <c r="AG1" s="12"/>
    </row>
    <row r="2" spans="1:33" ht="25" customHeight="1">
      <c r="B2" s="22" t="s">
        <v>7</v>
      </c>
      <c r="H2" s="36"/>
      <c r="I2" s="37"/>
      <c r="J2" s="37"/>
      <c r="K2" s="37"/>
      <c r="L2" s="37"/>
    </row>
    <row r="3" spans="1:33" ht="20" customHeight="1">
      <c r="B3" s="22"/>
      <c r="C3" s="24" t="s">
        <v>0</v>
      </c>
      <c r="D3" s="24" t="s">
        <v>8</v>
      </c>
      <c r="E3" s="25"/>
      <c r="F3" s="24" t="s">
        <v>9</v>
      </c>
      <c r="H3" s="36"/>
      <c r="I3" s="36"/>
      <c r="J3" s="36"/>
      <c r="K3" s="36"/>
      <c r="L3" s="36"/>
    </row>
    <row r="4" spans="1:33" ht="25" customHeight="1">
      <c r="B4" s="2" t="s">
        <v>10</v>
      </c>
      <c r="C4" s="20">
        <f t="shared" ref="C4:D4" si="0">C29</f>
        <v>1200000</v>
      </c>
      <c r="D4" s="20">
        <f t="shared" si="0"/>
        <v>1180000</v>
      </c>
      <c r="E4" s="23"/>
      <c r="F4" s="19">
        <f>D4-C4</f>
        <v>-20000</v>
      </c>
      <c r="H4" s="36"/>
      <c r="I4" s="38"/>
      <c r="J4" s="38"/>
      <c r="K4" s="36"/>
      <c r="L4" s="38"/>
    </row>
    <row r="5" spans="1:33" ht="25" customHeight="1">
      <c r="B5" s="2" t="s">
        <v>11</v>
      </c>
      <c r="C5" s="17">
        <f>SUM(C92,I92)</f>
        <v>906600</v>
      </c>
      <c r="D5" s="17">
        <f>SUM(D92,J92)</f>
        <v>884900</v>
      </c>
      <c r="E5" s="2"/>
      <c r="F5" s="18">
        <f>C5-D5</f>
        <v>21700</v>
      </c>
      <c r="H5" s="36"/>
      <c r="I5" s="38"/>
      <c r="J5" s="38"/>
      <c r="K5" s="36"/>
      <c r="L5" s="38"/>
    </row>
    <row r="6" spans="1:33" ht="28.5" customHeight="1">
      <c r="B6" s="1" t="s">
        <v>12</v>
      </c>
      <c r="C6" s="3">
        <f t="shared" ref="C6:D6" si="1">C4-C5</f>
        <v>293400</v>
      </c>
      <c r="D6" s="3">
        <f t="shared" si="1"/>
        <v>295100</v>
      </c>
      <c r="E6" s="1"/>
      <c r="F6" s="3"/>
      <c r="H6" s="36"/>
      <c r="I6" s="38"/>
      <c r="J6" s="38"/>
      <c r="K6" s="36"/>
      <c r="L6" s="38"/>
    </row>
    <row r="7" spans="1:33" ht="10.5" customHeight="1">
      <c r="B7" s="2"/>
      <c r="C7" s="4"/>
      <c r="D7" s="4"/>
      <c r="E7" s="2"/>
      <c r="F7" s="4"/>
      <c r="H7" s="36"/>
      <c r="I7" s="39"/>
      <c r="J7" s="39"/>
      <c r="K7" s="36"/>
      <c r="L7" s="39"/>
    </row>
    <row r="8" spans="1:33" ht="18" customHeight="1">
      <c r="B8" s="64" t="s">
        <v>13</v>
      </c>
      <c r="C8" s="66" t="s">
        <v>0</v>
      </c>
      <c r="D8" s="66" t="s">
        <v>8</v>
      </c>
      <c r="E8" s="62"/>
      <c r="F8" s="26" t="s">
        <v>9</v>
      </c>
      <c r="H8" s="56" t="s">
        <v>14</v>
      </c>
      <c r="I8" s="58" t="s">
        <v>0</v>
      </c>
      <c r="J8" s="58" t="s">
        <v>8</v>
      </c>
      <c r="K8" s="60"/>
      <c r="L8" s="34" t="s">
        <v>9</v>
      </c>
    </row>
    <row r="9" spans="1:33" ht="18" customHeight="1">
      <c r="B9" s="65"/>
      <c r="C9" s="67"/>
      <c r="D9" s="67"/>
      <c r="E9" s="63"/>
      <c r="F9" s="27" t="s">
        <v>15</v>
      </c>
      <c r="H9" s="57"/>
      <c r="I9" s="59"/>
      <c r="J9" s="59"/>
      <c r="K9" s="61"/>
      <c r="L9" s="35" t="s">
        <v>16</v>
      </c>
    </row>
    <row r="10" spans="1:33" ht="18" customHeight="1">
      <c r="B10" s="31" t="s">
        <v>17</v>
      </c>
      <c r="C10" s="32"/>
      <c r="D10" s="32"/>
      <c r="E10" s="31"/>
      <c r="F10" s="32"/>
      <c r="H10" s="47" t="s">
        <v>18</v>
      </c>
      <c r="I10" s="52"/>
      <c r="J10" s="52"/>
      <c r="K10" s="50"/>
      <c r="L10" s="51"/>
    </row>
    <row r="11" spans="1:33" ht="18" customHeight="1">
      <c r="B11" s="33" t="s">
        <v>19</v>
      </c>
      <c r="C11" s="5">
        <v>500000</v>
      </c>
      <c r="D11" s="5">
        <v>500000</v>
      </c>
      <c r="E11" s="33"/>
      <c r="F11" s="32">
        <f t="shared" ref="F11:F14" si="2">D11-C11</f>
        <v>0</v>
      </c>
      <c r="H11" s="48" t="s">
        <v>20</v>
      </c>
      <c r="I11" s="40">
        <v>3500</v>
      </c>
      <c r="J11" s="40">
        <v>3500</v>
      </c>
      <c r="K11" s="50"/>
      <c r="L11" s="51">
        <f>I11-J11</f>
        <v>0</v>
      </c>
    </row>
    <row r="12" spans="1:33" ht="18" customHeight="1">
      <c r="B12" s="33" t="s">
        <v>21</v>
      </c>
      <c r="C12" s="5">
        <v>300000</v>
      </c>
      <c r="D12" s="5">
        <v>350000</v>
      </c>
      <c r="E12" s="33"/>
      <c r="F12" s="32">
        <f t="shared" si="2"/>
        <v>50000</v>
      </c>
      <c r="H12" s="48" t="s">
        <v>22</v>
      </c>
      <c r="I12" s="40">
        <v>250</v>
      </c>
      <c r="J12" s="40">
        <v>250</v>
      </c>
      <c r="K12" s="50"/>
      <c r="L12" s="51">
        <f t="shared" ref="L12:L47" si="3">I12-J12</f>
        <v>0</v>
      </c>
    </row>
    <row r="13" spans="1:33" ht="18" customHeight="1">
      <c r="B13" s="33" t="s">
        <v>23</v>
      </c>
      <c r="C13" s="5">
        <v>250000</v>
      </c>
      <c r="D13" s="5">
        <v>200000</v>
      </c>
      <c r="E13" s="33"/>
      <c r="F13" s="32">
        <f t="shared" si="2"/>
        <v>-50000</v>
      </c>
      <c r="H13" s="48" t="s">
        <v>24</v>
      </c>
      <c r="I13" s="40">
        <v>1500</v>
      </c>
      <c r="J13" s="40">
        <v>1100</v>
      </c>
      <c r="K13" s="50"/>
      <c r="L13" s="51">
        <f t="shared" si="3"/>
        <v>400</v>
      </c>
    </row>
    <row r="14" spans="1:33" ht="18" customHeight="1">
      <c r="B14" s="33" t="s">
        <v>25</v>
      </c>
      <c r="C14" s="5">
        <v>0</v>
      </c>
      <c r="D14" s="5">
        <v>0</v>
      </c>
      <c r="E14" s="33"/>
      <c r="F14" s="32">
        <f t="shared" si="2"/>
        <v>0</v>
      </c>
      <c r="H14" s="48" t="s">
        <v>26</v>
      </c>
      <c r="I14" s="40">
        <v>0</v>
      </c>
      <c r="J14" s="40">
        <v>0</v>
      </c>
      <c r="K14" s="50"/>
      <c r="L14" s="51">
        <f t="shared" si="3"/>
        <v>0</v>
      </c>
    </row>
    <row r="15" spans="1:33" ht="18" customHeight="1">
      <c r="B15" s="33"/>
      <c r="C15" s="30">
        <f t="shared" ref="C15:D15" si="4">SUM(C11:C14)</f>
        <v>1050000</v>
      </c>
      <c r="D15" s="30">
        <f t="shared" si="4"/>
        <v>1050000</v>
      </c>
      <c r="E15" s="33"/>
      <c r="F15" s="32"/>
      <c r="H15" s="48" t="s">
        <v>26</v>
      </c>
      <c r="I15" s="40">
        <v>0</v>
      </c>
      <c r="J15" s="40">
        <v>0</v>
      </c>
      <c r="K15" s="50"/>
      <c r="L15" s="51">
        <f t="shared" si="3"/>
        <v>0</v>
      </c>
    </row>
    <row r="16" spans="1:33" ht="18" customHeight="1">
      <c r="B16" s="31" t="s">
        <v>27</v>
      </c>
      <c r="C16" s="32"/>
      <c r="D16" s="32"/>
      <c r="E16" s="31"/>
      <c r="F16" s="32"/>
      <c r="H16" s="48" t="s">
        <v>26</v>
      </c>
      <c r="I16" s="40">
        <v>0</v>
      </c>
      <c r="J16" s="40">
        <v>0</v>
      </c>
      <c r="K16" s="50"/>
      <c r="L16" s="51">
        <f t="shared" si="3"/>
        <v>0</v>
      </c>
    </row>
    <row r="17" spans="2:12" ht="18" customHeight="1">
      <c r="B17" s="33" t="s">
        <v>28</v>
      </c>
      <c r="C17" s="5">
        <v>85000</v>
      </c>
      <c r="D17" s="5">
        <v>80000</v>
      </c>
      <c r="E17" s="33"/>
      <c r="F17" s="32">
        <f t="shared" ref="F17:F18" si="5">D17-C17</f>
        <v>-5000</v>
      </c>
      <c r="H17" s="48" t="s">
        <v>26</v>
      </c>
      <c r="I17" s="40">
        <v>0</v>
      </c>
      <c r="J17" s="40">
        <v>0</v>
      </c>
      <c r="K17" s="50"/>
      <c r="L17" s="51">
        <f t="shared" si="3"/>
        <v>0</v>
      </c>
    </row>
    <row r="18" spans="2:12" ht="18" customHeight="1">
      <c r="B18" s="33" t="s">
        <v>29</v>
      </c>
      <c r="C18" s="5">
        <v>0</v>
      </c>
      <c r="D18" s="5">
        <v>0</v>
      </c>
      <c r="E18" s="33"/>
      <c r="F18" s="32">
        <f t="shared" si="5"/>
        <v>0</v>
      </c>
      <c r="H18" s="48" t="s">
        <v>26</v>
      </c>
      <c r="I18" s="40">
        <v>0</v>
      </c>
      <c r="J18" s="40">
        <v>0</v>
      </c>
      <c r="K18" s="50"/>
      <c r="L18" s="51">
        <f t="shared" si="3"/>
        <v>0</v>
      </c>
    </row>
    <row r="19" spans="2:12" ht="18" customHeight="1">
      <c r="B19" s="33" t="s">
        <v>30</v>
      </c>
      <c r="C19" s="5">
        <v>0</v>
      </c>
      <c r="D19" s="5">
        <v>0</v>
      </c>
      <c r="E19" s="33"/>
      <c r="F19" s="32">
        <f>D19-C19</f>
        <v>0</v>
      </c>
      <c r="H19" s="49"/>
      <c r="I19" s="46">
        <f>SUM(I11:I18)</f>
        <v>5250</v>
      </c>
      <c r="J19" s="46">
        <f>SUM(J11:J18)</f>
        <v>4850</v>
      </c>
      <c r="K19" s="50"/>
      <c r="L19" s="51"/>
    </row>
    <row r="20" spans="2:12" ht="18" customHeight="1">
      <c r="B20" s="33" t="s">
        <v>31</v>
      </c>
      <c r="C20" s="5">
        <v>0</v>
      </c>
      <c r="D20" s="5">
        <v>0</v>
      </c>
      <c r="E20" s="33"/>
      <c r="F20" s="32">
        <f>D20-C20</f>
        <v>0</v>
      </c>
      <c r="H20" s="47" t="s">
        <v>32</v>
      </c>
      <c r="I20" s="52"/>
      <c r="J20" s="52"/>
      <c r="K20" s="50"/>
      <c r="L20" s="51"/>
    </row>
    <row r="21" spans="2:12" ht="18" customHeight="1">
      <c r="B21" s="33"/>
      <c r="C21" s="30">
        <f t="shared" ref="C21:D21" si="6">SUM(C17:C20)</f>
        <v>85000</v>
      </c>
      <c r="D21" s="30">
        <f t="shared" si="6"/>
        <v>80000</v>
      </c>
      <c r="E21" s="33"/>
      <c r="F21" s="32"/>
      <c r="H21" s="48" t="s">
        <v>33</v>
      </c>
      <c r="I21" s="40">
        <v>500</v>
      </c>
      <c r="J21" s="40">
        <v>500</v>
      </c>
      <c r="K21" s="50"/>
      <c r="L21" s="51">
        <f t="shared" si="3"/>
        <v>0</v>
      </c>
    </row>
    <row r="22" spans="2:12" ht="18" customHeight="1">
      <c r="B22" s="31" t="s">
        <v>26</v>
      </c>
      <c r="C22" s="32"/>
      <c r="D22" s="32"/>
      <c r="E22" s="31"/>
      <c r="F22" s="32"/>
      <c r="H22" s="48" t="s">
        <v>34</v>
      </c>
      <c r="I22" s="40">
        <v>300</v>
      </c>
      <c r="J22" s="40">
        <v>250</v>
      </c>
      <c r="K22" s="50"/>
      <c r="L22" s="51">
        <f t="shared" si="3"/>
        <v>50</v>
      </c>
    </row>
    <row r="23" spans="2:12" ht="18" customHeight="1">
      <c r="B23" s="33" t="s">
        <v>35</v>
      </c>
      <c r="C23" s="5">
        <v>65000</v>
      </c>
      <c r="D23" s="5">
        <v>50000</v>
      </c>
      <c r="E23" s="33"/>
      <c r="F23" s="32">
        <f t="shared" ref="F23:F26" si="7">D23-C23</f>
        <v>-15000</v>
      </c>
      <c r="H23" s="48" t="s">
        <v>36</v>
      </c>
      <c r="I23" s="40">
        <v>500</v>
      </c>
      <c r="J23" s="40">
        <v>400</v>
      </c>
      <c r="K23" s="50"/>
      <c r="L23" s="51">
        <f t="shared" si="3"/>
        <v>100</v>
      </c>
    </row>
    <row r="24" spans="2:12" ht="18" customHeight="1">
      <c r="B24" s="33" t="s">
        <v>37</v>
      </c>
      <c r="C24" s="5">
        <v>0</v>
      </c>
      <c r="D24" s="5">
        <v>0</v>
      </c>
      <c r="E24" s="33"/>
      <c r="F24" s="32">
        <f t="shared" si="7"/>
        <v>0</v>
      </c>
      <c r="H24" s="48" t="s">
        <v>4</v>
      </c>
      <c r="I24" s="40">
        <v>500</v>
      </c>
      <c r="J24" s="40">
        <v>500</v>
      </c>
      <c r="K24" s="50"/>
      <c r="L24" s="51">
        <f t="shared" si="3"/>
        <v>0</v>
      </c>
    </row>
    <row r="25" spans="2:12" ht="18" customHeight="1">
      <c r="B25" s="33" t="s">
        <v>38</v>
      </c>
      <c r="C25" s="5">
        <v>0</v>
      </c>
      <c r="D25" s="5">
        <v>0</v>
      </c>
      <c r="E25" s="33"/>
      <c r="F25" s="32">
        <f t="shared" si="7"/>
        <v>0</v>
      </c>
      <c r="H25" s="48" t="s">
        <v>39</v>
      </c>
      <c r="I25" s="40">
        <v>4500</v>
      </c>
      <c r="J25" s="40">
        <v>6000</v>
      </c>
      <c r="K25" s="50"/>
      <c r="L25" s="51">
        <f t="shared" si="3"/>
        <v>-1500</v>
      </c>
    </row>
    <row r="26" spans="2:12" ht="18" customHeight="1">
      <c r="B26" s="33" t="s">
        <v>40</v>
      </c>
      <c r="C26" s="5">
        <v>0</v>
      </c>
      <c r="D26" s="5">
        <v>0</v>
      </c>
      <c r="E26" s="33"/>
      <c r="F26" s="32">
        <f t="shared" si="7"/>
        <v>0</v>
      </c>
      <c r="H26" s="48" t="s">
        <v>41</v>
      </c>
      <c r="I26" s="40">
        <v>2500</v>
      </c>
      <c r="J26" s="40">
        <v>2500</v>
      </c>
      <c r="K26" s="50"/>
      <c r="L26" s="51">
        <f t="shared" si="3"/>
        <v>0</v>
      </c>
    </row>
    <row r="27" spans="2:12" ht="18" customHeight="1">
      <c r="B27" s="33"/>
      <c r="C27" s="30">
        <f t="shared" ref="C27:D27" si="8">SUM(C23:C26)</f>
        <v>65000</v>
      </c>
      <c r="D27" s="30">
        <f t="shared" si="8"/>
        <v>50000</v>
      </c>
      <c r="E27" s="33"/>
      <c r="F27" s="32"/>
      <c r="H27" s="48" t="s">
        <v>42</v>
      </c>
      <c r="I27" s="40">
        <v>4500</v>
      </c>
      <c r="J27" s="40">
        <v>4500</v>
      </c>
      <c r="K27" s="50"/>
      <c r="L27" s="51">
        <f t="shared" si="3"/>
        <v>0</v>
      </c>
    </row>
    <row r="28" spans="2:12" ht="18" customHeight="1">
      <c r="B28" s="31"/>
      <c r="C28" s="32"/>
      <c r="D28" s="32"/>
      <c r="E28" s="31"/>
      <c r="F28" s="32"/>
      <c r="H28" s="48" t="s">
        <v>43</v>
      </c>
      <c r="I28" s="40">
        <v>450</v>
      </c>
      <c r="J28" s="40">
        <v>500</v>
      </c>
      <c r="K28" s="50"/>
      <c r="L28" s="51">
        <f t="shared" si="3"/>
        <v>-50</v>
      </c>
    </row>
    <row r="29" spans="2:12" ht="18" customHeight="1">
      <c r="B29" s="28" t="s">
        <v>44</v>
      </c>
      <c r="C29" s="29">
        <f t="shared" ref="C29:D29" si="9">SUM(C15,C21,C27)</f>
        <v>1200000</v>
      </c>
      <c r="D29" s="29">
        <f t="shared" si="9"/>
        <v>1180000</v>
      </c>
      <c r="E29" s="28"/>
      <c r="F29" s="29"/>
      <c r="H29" s="48" t="s">
        <v>45</v>
      </c>
      <c r="I29" s="40">
        <v>450</v>
      </c>
      <c r="J29" s="40">
        <v>500</v>
      </c>
      <c r="K29" s="50"/>
      <c r="L29" s="51">
        <f t="shared" si="3"/>
        <v>-50</v>
      </c>
    </row>
    <row r="30" spans="2:12" ht="18" customHeight="1">
      <c r="B30" s="7"/>
      <c r="C30" s="6"/>
      <c r="D30" s="6"/>
      <c r="E30" s="7"/>
      <c r="F30" s="6"/>
      <c r="H30" s="48" t="s">
        <v>46</v>
      </c>
      <c r="I30" s="40">
        <v>1100</v>
      </c>
      <c r="J30" s="40">
        <v>1500</v>
      </c>
      <c r="K30" s="50"/>
      <c r="L30" s="51">
        <f t="shared" si="3"/>
        <v>-400</v>
      </c>
    </row>
    <row r="31" spans="2:12" ht="18" customHeight="1">
      <c r="B31" s="56" t="s">
        <v>47</v>
      </c>
      <c r="C31" s="58" t="s">
        <v>0</v>
      </c>
      <c r="D31" s="58" t="s">
        <v>8</v>
      </c>
      <c r="E31" s="60"/>
      <c r="F31" s="34" t="s">
        <v>9</v>
      </c>
      <c r="H31" s="48" t="s">
        <v>26</v>
      </c>
      <c r="I31" s="40">
        <v>0</v>
      </c>
      <c r="J31" s="40">
        <v>0</v>
      </c>
      <c r="K31" s="50"/>
      <c r="L31" s="51">
        <f t="shared" si="3"/>
        <v>0</v>
      </c>
    </row>
    <row r="32" spans="2:12" ht="18" customHeight="1">
      <c r="B32" s="57"/>
      <c r="C32" s="59"/>
      <c r="D32" s="59"/>
      <c r="E32" s="61"/>
      <c r="F32" s="35" t="s">
        <v>16</v>
      </c>
      <c r="H32" s="49" t="s">
        <v>26</v>
      </c>
      <c r="I32" s="40">
        <v>0</v>
      </c>
      <c r="J32" s="40">
        <v>0</v>
      </c>
      <c r="K32" s="50"/>
      <c r="L32" s="51">
        <f t="shared" si="3"/>
        <v>0</v>
      </c>
    </row>
    <row r="33" spans="2:12" ht="18" customHeight="1">
      <c r="B33" s="47" t="s">
        <v>48</v>
      </c>
      <c r="C33" s="52"/>
      <c r="D33" s="52"/>
      <c r="E33" s="50"/>
      <c r="F33" s="51"/>
      <c r="H33" s="49" t="s">
        <v>26</v>
      </c>
      <c r="I33" s="40">
        <v>0</v>
      </c>
      <c r="J33" s="40">
        <v>0</v>
      </c>
      <c r="K33" s="50"/>
      <c r="L33" s="51">
        <f t="shared" si="3"/>
        <v>0</v>
      </c>
    </row>
    <row r="34" spans="2:12" ht="18" customHeight="1">
      <c r="B34" s="48" t="s">
        <v>49</v>
      </c>
      <c r="C34" s="40">
        <v>150</v>
      </c>
      <c r="D34" s="40">
        <v>100</v>
      </c>
      <c r="E34" s="50"/>
      <c r="F34" s="51">
        <f>C34-D34</f>
        <v>50</v>
      </c>
      <c r="H34" s="49" t="s">
        <v>26</v>
      </c>
      <c r="I34" s="40">
        <v>0</v>
      </c>
      <c r="J34" s="40">
        <v>0</v>
      </c>
      <c r="K34" s="50"/>
      <c r="L34" s="51">
        <f t="shared" si="3"/>
        <v>0</v>
      </c>
    </row>
    <row r="35" spans="2:12" ht="18" customHeight="1">
      <c r="B35" s="48" t="s">
        <v>50</v>
      </c>
      <c r="C35" s="40">
        <v>250</v>
      </c>
      <c r="D35" s="40">
        <v>200</v>
      </c>
      <c r="E35" s="50"/>
      <c r="F35" s="51">
        <f t="shared" ref="F35:F85" si="10">C35-D35</f>
        <v>50</v>
      </c>
      <c r="H35" s="49"/>
      <c r="I35" s="44">
        <f>SUM(I21:I34)</f>
        <v>15300</v>
      </c>
      <c r="J35" s="44">
        <f>SUM(J21:J34)</f>
        <v>17150</v>
      </c>
      <c r="K35" s="50"/>
      <c r="L35" s="51"/>
    </row>
    <row r="36" spans="2:12" ht="18" customHeight="1">
      <c r="B36" s="48" t="s">
        <v>51</v>
      </c>
      <c r="C36" s="40">
        <v>250</v>
      </c>
      <c r="D36" s="40">
        <v>200</v>
      </c>
      <c r="E36" s="50"/>
      <c r="F36" s="51">
        <f t="shared" si="10"/>
        <v>50</v>
      </c>
      <c r="H36" s="47" t="s">
        <v>52</v>
      </c>
      <c r="I36" s="52"/>
      <c r="J36" s="52"/>
      <c r="K36" s="50"/>
      <c r="L36" s="51"/>
    </row>
    <row r="37" spans="2:12" ht="18" customHeight="1">
      <c r="B37" s="48" t="s">
        <v>34</v>
      </c>
      <c r="C37" s="40">
        <v>500</v>
      </c>
      <c r="D37" s="40">
        <v>500</v>
      </c>
      <c r="E37" s="50"/>
      <c r="F37" s="51">
        <f t="shared" si="10"/>
        <v>0</v>
      </c>
      <c r="H37" s="48" t="s">
        <v>53</v>
      </c>
      <c r="I37" s="40">
        <v>30000</v>
      </c>
      <c r="J37" s="40">
        <v>30000</v>
      </c>
      <c r="K37" s="50"/>
      <c r="L37" s="51">
        <f t="shared" si="3"/>
        <v>0</v>
      </c>
    </row>
    <row r="38" spans="2:12" ht="18" customHeight="1">
      <c r="B38" s="48" t="s">
        <v>54</v>
      </c>
      <c r="C38" s="40">
        <v>25000</v>
      </c>
      <c r="D38" s="40">
        <v>25000</v>
      </c>
      <c r="E38" s="50"/>
      <c r="F38" s="51">
        <f t="shared" si="10"/>
        <v>0</v>
      </c>
      <c r="H38" s="48" t="s">
        <v>55</v>
      </c>
      <c r="I38" s="40">
        <v>150000</v>
      </c>
      <c r="J38" s="40">
        <v>150000</v>
      </c>
      <c r="K38" s="50"/>
      <c r="L38" s="51">
        <f t="shared" si="3"/>
        <v>0</v>
      </c>
    </row>
    <row r="39" spans="2:12" ht="18" customHeight="1">
      <c r="B39" s="48" t="s">
        <v>26</v>
      </c>
      <c r="C39" s="40">
        <v>0</v>
      </c>
      <c r="D39" s="40">
        <v>0</v>
      </c>
      <c r="E39" s="50"/>
      <c r="F39" s="51">
        <f t="shared" si="10"/>
        <v>0</v>
      </c>
      <c r="H39" s="48" t="s">
        <v>56</v>
      </c>
      <c r="I39" s="40">
        <v>65000</v>
      </c>
      <c r="J39" s="40">
        <v>50000</v>
      </c>
      <c r="K39" s="50"/>
      <c r="L39" s="51">
        <f t="shared" si="3"/>
        <v>15000</v>
      </c>
    </row>
    <row r="40" spans="2:12" ht="18" customHeight="1">
      <c r="B40" s="48" t="s">
        <v>26</v>
      </c>
      <c r="C40" s="40">
        <v>0</v>
      </c>
      <c r="D40" s="40">
        <v>0</v>
      </c>
      <c r="E40" s="50"/>
      <c r="F40" s="51">
        <f t="shared" si="10"/>
        <v>0</v>
      </c>
      <c r="H40" s="48" t="s">
        <v>57</v>
      </c>
      <c r="I40" s="40">
        <v>450</v>
      </c>
      <c r="J40" s="40">
        <v>450</v>
      </c>
      <c r="K40" s="50"/>
      <c r="L40" s="51">
        <f t="shared" si="3"/>
        <v>0</v>
      </c>
    </row>
    <row r="41" spans="2:12" ht="18" customHeight="1">
      <c r="B41" s="48" t="s">
        <v>26</v>
      </c>
      <c r="C41" s="40">
        <v>0</v>
      </c>
      <c r="D41" s="40">
        <v>0</v>
      </c>
      <c r="E41" s="50"/>
      <c r="F41" s="51">
        <f t="shared" si="10"/>
        <v>0</v>
      </c>
      <c r="H41" s="48" t="s">
        <v>58</v>
      </c>
      <c r="I41" s="40">
        <v>7200</v>
      </c>
      <c r="J41" s="40">
        <v>7200</v>
      </c>
      <c r="K41" s="50"/>
      <c r="L41" s="51">
        <f t="shared" si="3"/>
        <v>0</v>
      </c>
    </row>
    <row r="42" spans="2:12" ht="18" customHeight="1">
      <c r="B42" s="49"/>
      <c r="C42" s="46">
        <f>SUM(C34:C41)</f>
        <v>26150</v>
      </c>
      <c r="D42" s="46">
        <f>SUM(D34:D41)</f>
        <v>26000</v>
      </c>
      <c r="E42" s="50"/>
      <c r="F42" s="51"/>
      <c r="H42" s="48" t="s">
        <v>59</v>
      </c>
      <c r="I42" s="40">
        <v>5500</v>
      </c>
      <c r="J42" s="40">
        <v>5500</v>
      </c>
      <c r="K42" s="50"/>
      <c r="L42" s="51">
        <f t="shared" si="3"/>
        <v>0</v>
      </c>
    </row>
    <row r="43" spans="2:12" ht="18" customHeight="1">
      <c r="B43" s="47" t="s">
        <v>18</v>
      </c>
      <c r="C43" s="52"/>
      <c r="D43" s="52"/>
      <c r="E43" s="50"/>
      <c r="F43" s="51"/>
      <c r="H43" s="48" t="s">
        <v>26</v>
      </c>
      <c r="I43" s="40">
        <v>0</v>
      </c>
      <c r="J43" s="40">
        <v>0</v>
      </c>
      <c r="K43" s="50"/>
      <c r="L43" s="51">
        <f t="shared" si="3"/>
        <v>0</v>
      </c>
    </row>
    <row r="44" spans="2:12" ht="18" customHeight="1">
      <c r="B44" s="48" t="s">
        <v>60</v>
      </c>
      <c r="C44" s="40">
        <v>3500</v>
      </c>
      <c r="D44" s="40">
        <v>3500</v>
      </c>
      <c r="E44" s="50"/>
      <c r="F44" s="51">
        <f t="shared" si="10"/>
        <v>0</v>
      </c>
      <c r="H44" s="48" t="s">
        <v>26</v>
      </c>
      <c r="I44" s="40">
        <v>0</v>
      </c>
      <c r="J44" s="40">
        <v>0</v>
      </c>
      <c r="K44" s="50"/>
      <c r="L44" s="51">
        <f t="shared" si="3"/>
        <v>0</v>
      </c>
    </row>
    <row r="45" spans="2:12" ht="18" customHeight="1">
      <c r="B45" s="48" t="s">
        <v>61</v>
      </c>
      <c r="C45" s="40">
        <v>300</v>
      </c>
      <c r="D45" s="40">
        <v>200</v>
      </c>
      <c r="E45" s="50"/>
      <c r="F45" s="51">
        <f t="shared" si="10"/>
        <v>100</v>
      </c>
      <c r="H45" s="49" t="s">
        <v>26</v>
      </c>
      <c r="I45" s="40">
        <v>0</v>
      </c>
      <c r="J45" s="40">
        <v>0</v>
      </c>
      <c r="K45" s="50"/>
      <c r="L45" s="51">
        <f t="shared" si="3"/>
        <v>0</v>
      </c>
    </row>
    <row r="46" spans="2:12" ht="18" customHeight="1">
      <c r="B46" s="48" t="s">
        <v>62</v>
      </c>
      <c r="C46" s="40">
        <v>300</v>
      </c>
      <c r="D46" s="40">
        <v>500</v>
      </c>
      <c r="E46" s="50"/>
      <c r="F46" s="51">
        <f t="shared" si="10"/>
        <v>-200</v>
      </c>
      <c r="H46" s="49" t="s">
        <v>26</v>
      </c>
      <c r="I46" s="40">
        <v>0</v>
      </c>
      <c r="J46" s="40">
        <v>0</v>
      </c>
      <c r="K46" s="50"/>
      <c r="L46" s="51">
        <f t="shared" si="3"/>
        <v>0</v>
      </c>
    </row>
    <row r="47" spans="2:12" ht="18" customHeight="1">
      <c r="B47" s="48" t="s">
        <v>63</v>
      </c>
      <c r="C47" s="40">
        <v>15000</v>
      </c>
      <c r="D47" s="40">
        <v>20000</v>
      </c>
      <c r="E47" s="50"/>
      <c r="F47" s="51">
        <f t="shared" si="10"/>
        <v>-5000</v>
      </c>
      <c r="H47" s="49" t="s">
        <v>26</v>
      </c>
      <c r="I47" s="40">
        <v>0</v>
      </c>
      <c r="J47" s="40">
        <v>0</v>
      </c>
      <c r="K47" s="50"/>
      <c r="L47" s="51">
        <f t="shared" si="3"/>
        <v>0</v>
      </c>
    </row>
    <row r="48" spans="2:12" ht="18" customHeight="1">
      <c r="B48" s="48" t="s">
        <v>64</v>
      </c>
      <c r="C48" s="40">
        <v>25000</v>
      </c>
      <c r="D48" s="40">
        <v>22000</v>
      </c>
      <c r="E48" s="50"/>
      <c r="F48" s="51">
        <f t="shared" si="10"/>
        <v>3000</v>
      </c>
      <c r="H48" s="49"/>
      <c r="I48" s="44">
        <f>SUM(I37:I47)</f>
        <v>258150</v>
      </c>
      <c r="J48" s="44">
        <f>SUM(J37:J47)</f>
        <v>243150</v>
      </c>
      <c r="K48" s="50"/>
      <c r="L48" s="51"/>
    </row>
    <row r="49" spans="2:12" ht="18" customHeight="1">
      <c r="B49" s="48" t="s">
        <v>1</v>
      </c>
      <c r="C49" s="40">
        <v>30000</v>
      </c>
      <c r="D49" s="40">
        <v>27000</v>
      </c>
      <c r="E49" s="50"/>
      <c r="F49" s="51">
        <f t="shared" si="10"/>
        <v>3000</v>
      </c>
      <c r="H49" s="47" t="s">
        <v>65</v>
      </c>
      <c r="I49" s="52"/>
      <c r="J49" s="52"/>
      <c r="K49" s="50"/>
      <c r="L49" s="51"/>
    </row>
    <row r="50" spans="2:12" ht="18" customHeight="1">
      <c r="B50" s="48" t="s">
        <v>2</v>
      </c>
      <c r="C50" s="40">
        <v>11000</v>
      </c>
      <c r="D50" s="40">
        <v>15000</v>
      </c>
      <c r="E50" s="50"/>
      <c r="F50" s="51">
        <f t="shared" si="10"/>
        <v>-4000</v>
      </c>
      <c r="H50" s="48" t="s">
        <v>66</v>
      </c>
      <c r="I50" s="40">
        <v>0</v>
      </c>
      <c r="J50" s="40">
        <v>0</v>
      </c>
      <c r="K50" s="50"/>
      <c r="L50" s="51">
        <f t="shared" ref="L50:L55" si="11">I50-J50</f>
        <v>0</v>
      </c>
    </row>
    <row r="51" spans="2:12" ht="18" customHeight="1">
      <c r="B51" s="48" t="s">
        <v>67</v>
      </c>
      <c r="C51" s="40">
        <v>8500</v>
      </c>
      <c r="D51" s="40">
        <v>5000</v>
      </c>
      <c r="E51" s="50"/>
      <c r="F51" s="51">
        <f t="shared" si="10"/>
        <v>3500</v>
      </c>
      <c r="H51" s="48" t="s">
        <v>68</v>
      </c>
      <c r="I51" s="40">
        <v>0</v>
      </c>
      <c r="J51" s="40">
        <v>0</v>
      </c>
      <c r="K51" s="50"/>
      <c r="L51" s="51">
        <f t="shared" si="11"/>
        <v>0</v>
      </c>
    </row>
    <row r="52" spans="2:12" ht="18" customHeight="1">
      <c r="B52" s="48" t="s">
        <v>69</v>
      </c>
      <c r="C52" s="40">
        <v>15000</v>
      </c>
      <c r="D52" s="40">
        <v>15000</v>
      </c>
      <c r="E52" s="50"/>
      <c r="F52" s="51">
        <f t="shared" si="10"/>
        <v>0</v>
      </c>
      <c r="H52" s="48" t="s">
        <v>26</v>
      </c>
      <c r="I52" s="40">
        <v>0</v>
      </c>
      <c r="J52" s="40">
        <v>0</v>
      </c>
      <c r="K52" s="50"/>
      <c r="L52" s="51">
        <f t="shared" si="11"/>
        <v>0</v>
      </c>
    </row>
    <row r="53" spans="2:12" ht="18" customHeight="1">
      <c r="B53" s="48" t="s">
        <v>70</v>
      </c>
      <c r="C53" s="40">
        <v>650</v>
      </c>
      <c r="D53" s="40">
        <v>500</v>
      </c>
      <c r="E53" s="50"/>
      <c r="F53" s="51">
        <f t="shared" si="10"/>
        <v>150</v>
      </c>
      <c r="H53" s="48" t="s">
        <v>26</v>
      </c>
      <c r="I53" s="40">
        <v>0</v>
      </c>
      <c r="J53" s="40">
        <v>0</v>
      </c>
      <c r="K53" s="50"/>
      <c r="L53" s="51">
        <f t="shared" si="11"/>
        <v>0</v>
      </c>
    </row>
    <row r="54" spans="2:12" ht="18" customHeight="1">
      <c r="B54" s="48" t="s">
        <v>71</v>
      </c>
      <c r="C54" s="40">
        <v>2500</v>
      </c>
      <c r="D54" s="40">
        <v>2000</v>
      </c>
      <c r="E54" s="50"/>
      <c r="F54" s="51">
        <f t="shared" si="10"/>
        <v>500</v>
      </c>
      <c r="H54" s="48" t="s">
        <v>26</v>
      </c>
      <c r="I54" s="40">
        <v>0</v>
      </c>
      <c r="J54" s="40">
        <v>0</v>
      </c>
      <c r="K54" s="50"/>
      <c r="L54" s="51">
        <f t="shared" si="11"/>
        <v>0</v>
      </c>
    </row>
    <row r="55" spans="2:12" ht="18" customHeight="1">
      <c r="B55" s="49" t="s">
        <v>26</v>
      </c>
      <c r="C55" s="40">
        <v>0</v>
      </c>
      <c r="D55" s="40">
        <v>0</v>
      </c>
      <c r="E55" s="50"/>
      <c r="F55" s="51">
        <f t="shared" si="10"/>
        <v>0</v>
      </c>
      <c r="H55" s="48" t="s">
        <v>26</v>
      </c>
      <c r="I55" s="40">
        <v>0</v>
      </c>
      <c r="J55" s="40">
        <v>0</v>
      </c>
      <c r="K55" s="50"/>
      <c r="L55" s="51">
        <f t="shared" si="11"/>
        <v>0</v>
      </c>
    </row>
    <row r="56" spans="2:12" ht="18" customHeight="1">
      <c r="B56" s="49" t="s">
        <v>26</v>
      </c>
      <c r="C56" s="40">
        <v>0</v>
      </c>
      <c r="D56" s="40">
        <v>0</v>
      </c>
      <c r="E56" s="50"/>
      <c r="F56" s="51">
        <f t="shared" si="10"/>
        <v>0</v>
      </c>
      <c r="H56" s="49"/>
      <c r="I56" s="45">
        <f>SUM(I50:I55)</f>
        <v>0</v>
      </c>
      <c r="J56" s="45">
        <f>SUM(J50:J55)</f>
        <v>0</v>
      </c>
      <c r="K56" s="50"/>
      <c r="L56" s="51"/>
    </row>
    <row r="57" spans="2:12" ht="18" customHeight="1">
      <c r="B57" s="49" t="s">
        <v>26</v>
      </c>
      <c r="C57" s="40">
        <v>0</v>
      </c>
      <c r="D57" s="40">
        <v>0</v>
      </c>
      <c r="E57" s="50"/>
      <c r="F57" s="51">
        <f t="shared" si="10"/>
        <v>0</v>
      </c>
      <c r="H57" s="47" t="s">
        <v>3</v>
      </c>
      <c r="I57" s="52"/>
      <c r="J57" s="52"/>
      <c r="K57" s="50"/>
      <c r="L57" s="51"/>
    </row>
    <row r="58" spans="2:12" ht="18" customHeight="1">
      <c r="B58" s="49"/>
      <c r="C58" s="44">
        <f>SUM(C44:C57)</f>
        <v>111750</v>
      </c>
      <c r="D58" s="44">
        <f>SUM(D44:D57)</f>
        <v>110700</v>
      </c>
      <c r="E58" s="50"/>
      <c r="F58" s="51"/>
      <c r="H58" s="48" t="s">
        <v>72</v>
      </c>
      <c r="I58" s="40">
        <v>6500</v>
      </c>
      <c r="J58" s="40">
        <v>10000</v>
      </c>
      <c r="K58" s="50"/>
      <c r="L58" s="51">
        <f>I58-J58</f>
        <v>-3500</v>
      </c>
    </row>
    <row r="59" spans="2:12" ht="18" customHeight="1">
      <c r="B59" s="47" t="s">
        <v>3</v>
      </c>
      <c r="C59" s="52"/>
      <c r="D59" s="52"/>
      <c r="E59" s="50"/>
      <c r="F59" s="51"/>
      <c r="H59" s="48" t="s">
        <v>73</v>
      </c>
      <c r="I59" s="40">
        <v>0</v>
      </c>
      <c r="J59" s="40">
        <v>0</v>
      </c>
      <c r="K59" s="50"/>
      <c r="L59" s="51">
        <f t="shared" ref="L59:L62" si="12">I59-J59</f>
        <v>0</v>
      </c>
    </row>
    <row r="60" spans="2:12" ht="18" customHeight="1">
      <c r="B60" s="48" t="s">
        <v>74</v>
      </c>
      <c r="C60" s="40">
        <v>6500</v>
      </c>
      <c r="D60" s="40">
        <v>6500</v>
      </c>
      <c r="E60" s="50"/>
      <c r="F60" s="51">
        <f t="shared" si="10"/>
        <v>0</v>
      </c>
      <c r="H60" s="48" t="s">
        <v>26</v>
      </c>
      <c r="I60" s="40">
        <v>0</v>
      </c>
      <c r="J60" s="40">
        <v>0</v>
      </c>
      <c r="K60" s="50"/>
      <c r="L60" s="51">
        <f t="shared" si="12"/>
        <v>0</v>
      </c>
    </row>
    <row r="61" spans="2:12" ht="18" customHeight="1">
      <c r="B61" s="48" t="s">
        <v>75</v>
      </c>
      <c r="C61" s="40">
        <v>15000</v>
      </c>
      <c r="D61" s="40">
        <v>15000</v>
      </c>
      <c r="E61" s="50"/>
      <c r="F61" s="51">
        <f t="shared" si="10"/>
        <v>0</v>
      </c>
      <c r="H61" s="48" t="s">
        <v>26</v>
      </c>
      <c r="I61" s="40">
        <v>0</v>
      </c>
      <c r="J61" s="40">
        <v>0</v>
      </c>
      <c r="K61" s="50"/>
      <c r="L61" s="51">
        <f t="shared" si="12"/>
        <v>0</v>
      </c>
    </row>
    <row r="62" spans="2:12" ht="18" customHeight="1">
      <c r="B62" s="48" t="s">
        <v>76</v>
      </c>
      <c r="C62" s="40">
        <v>25000</v>
      </c>
      <c r="D62" s="40">
        <v>25000</v>
      </c>
      <c r="E62" s="50"/>
      <c r="F62" s="51">
        <f t="shared" si="10"/>
        <v>0</v>
      </c>
      <c r="H62" s="48" t="s">
        <v>26</v>
      </c>
      <c r="I62" s="40">
        <v>0</v>
      </c>
      <c r="J62" s="40">
        <v>0</v>
      </c>
      <c r="K62" s="50"/>
      <c r="L62" s="51">
        <f t="shared" si="12"/>
        <v>0</v>
      </c>
    </row>
    <row r="63" spans="2:12" ht="18" customHeight="1">
      <c r="B63" s="48" t="s">
        <v>77</v>
      </c>
      <c r="C63" s="40">
        <v>14000</v>
      </c>
      <c r="D63" s="40">
        <v>18000</v>
      </c>
      <c r="E63" s="50"/>
      <c r="F63" s="51">
        <f t="shared" si="10"/>
        <v>-4000</v>
      </c>
      <c r="H63" s="48" t="s">
        <v>26</v>
      </c>
      <c r="I63" s="40">
        <v>0</v>
      </c>
      <c r="J63" s="40">
        <v>0</v>
      </c>
      <c r="K63" s="50"/>
      <c r="L63" s="51"/>
    </row>
    <row r="64" spans="2:12" ht="18" customHeight="1">
      <c r="B64" s="48" t="s">
        <v>78</v>
      </c>
      <c r="C64" s="40">
        <v>10000</v>
      </c>
      <c r="D64" s="40">
        <v>8000</v>
      </c>
      <c r="E64" s="50"/>
      <c r="F64" s="51">
        <f t="shared" si="10"/>
        <v>2000</v>
      </c>
      <c r="H64" s="48" t="s">
        <v>26</v>
      </c>
      <c r="I64" s="40">
        <v>0</v>
      </c>
      <c r="J64" s="40">
        <v>0</v>
      </c>
      <c r="K64" s="50"/>
      <c r="L64" s="51"/>
    </row>
    <row r="65" spans="2:12" ht="18" customHeight="1">
      <c r="B65" s="48" t="s">
        <v>73</v>
      </c>
      <c r="C65" s="40">
        <v>4500</v>
      </c>
      <c r="D65" s="40">
        <v>3000</v>
      </c>
      <c r="E65" s="50"/>
      <c r="F65" s="51">
        <f t="shared" si="10"/>
        <v>1500</v>
      </c>
      <c r="H65" s="48"/>
      <c r="I65" s="45">
        <f>SUM(I58:I64)</f>
        <v>6500</v>
      </c>
      <c r="J65" s="45">
        <f>SUM(J58:J64)</f>
        <v>10000</v>
      </c>
      <c r="K65" s="50"/>
      <c r="L65" s="51"/>
    </row>
    <row r="66" spans="2:12" ht="18" customHeight="1">
      <c r="B66" s="48" t="s">
        <v>79</v>
      </c>
      <c r="C66" s="40">
        <v>500</v>
      </c>
      <c r="D66" s="40">
        <v>500</v>
      </c>
      <c r="E66" s="50"/>
      <c r="F66" s="51">
        <f t="shared" si="10"/>
        <v>0</v>
      </c>
      <c r="H66" s="53" t="s">
        <v>80</v>
      </c>
      <c r="I66" s="52"/>
      <c r="J66" s="52"/>
      <c r="K66" s="50"/>
      <c r="L66" s="51"/>
    </row>
    <row r="67" spans="2:12" ht="18" customHeight="1">
      <c r="B67" s="48" t="s">
        <v>81</v>
      </c>
      <c r="C67" s="40">
        <v>6500</v>
      </c>
      <c r="D67" s="40">
        <v>6500</v>
      </c>
      <c r="E67" s="50"/>
      <c r="F67" s="51">
        <f t="shared" si="10"/>
        <v>0</v>
      </c>
      <c r="H67" s="48" t="s">
        <v>82</v>
      </c>
      <c r="I67" s="40">
        <v>500</v>
      </c>
      <c r="J67" s="40">
        <v>500</v>
      </c>
      <c r="K67" s="50"/>
      <c r="L67" s="51">
        <f t="shared" ref="L67:L74" si="13">I67-J67</f>
        <v>0</v>
      </c>
    </row>
    <row r="68" spans="2:12" ht="18" customHeight="1">
      <c r="B68" s="49" t="s">
        <v>26</v>
      </c>
      <c r="C68" s="40">
        <v>0</v>
      </c>
      <c r="D68" s="40">
        <v>0</v>
      </c>
      <c r="E68" s="50"/>
      <c r="F68" s="51">
        <f t="shared" si="10"/>
        <v>0</v>
      </c>
      <c r="H68" s="48" t="s">
        <v>83</v>
      </c>
      <c r="I68" s="40">
        <v>1000</v>
      </c>
      <c r="J68" s="40">
        <v>800</v>
      </c>
      <c r="K68" s="50"/>
      <c r="L68" s="51">
        <f t="shared" si="13"/>
        <v>200</v>
      </c>
    </row>
    <row r="69" spans="2:12" ht="18" customHeight="1">
      <c r="B69" s="49" t="s">
        <v>26</v>
      </c>
      <c r="C69" s="40">
        <v>0</v>
      </c>
      <c r="D69" s="40">
        <v>0</v>
      </c>
      <c r="E69" s="50"/>
      <c r="F69" s="51">
        <f t="shared" si="10"/>
        <v>0</v>
      </c>
      <c r="H69" s="48" t="s">
        <v>84</v>
      </c>
      <c r="I69" s="40">
        <v>0</v>
      </c>
      <c r="J69" s="40">
        <v>0</v>
      </c>
      <c r="K69" s="50"/>
      <c r="L69" s="51">
        <f t="shared" si="13"/>
        <v>0</v>
      </c>
    </row>
    <row r="70" spans="2:12" ht="18" customHeight="1">
      <c r="B70" s="49" t="s">
        <v>26</v>
      </c>
      <c r="C70" s="40">
        <v>0</v>
      </c>
      <c r="D70" s="40">
        <v>0</v>
      </c>
      <c r="E70" s="50"/>
      <c r="F70" s="51">
        <f t="shared" si="10"/>
        <v>0</v>
      </c>
      <c r="H70" s="48" t="s">
        <v>85</v>
      </c>
      <c r="I70" s="40">
        <v>150</v>
      </c>
      <c r="J70" s="40">
        <v>150</v>
      </c>
      <c r="K70" s="50"/>
      <c r="L70" s="51">
        <f t="shared" si="13"/>
        <v>0</v>
      </c>
    </row>
    <row r="71" spans="2:12" ht="18" customHeight="1">
      <c r="B71" s="49"/>
      <c r="C71" s="44">
        <f>SUM(C60:C70)</f>
        <v>82000</v>
      </c>
      <c r="D71" s="44">
        <f>SUM(D60:D70)</f>
        <v>82500</v>
      </c>
      <c r="E71" s="50"/>
      <c r="F71" s="51"/>
      <c r="H71" s="48" t="s">
        <v>26</v>
      </c>
      <c r="I71" s="40">
        <v>0</v>
      </c>
      <c r="J71" s="40">
        <v>0</v>
      </c>
      <c r="K71" s="50"/>
      <c r="L71" s="51">
        <f t="shared" si="13"/>
        <v>0</v>
      </c>
    </row>
    <row r="72" spans="2:12" ht="18" customHeight="1">
      <c r="B72" s="47" t="s">
        <v>86</v>
      </c>
      <c r="C72" s="52"/>
      <c r="D72" s="52"/>
      <c r="E72" s="50"/>
      <c r="F72" s="51"/>
      <c r="H72" s="48" t="s">
        <v>26</v>
      </c>
      <c r="I72" s="40">
        <v>0</v>
      </c>
      <c r="J72" s="40">
        <v>0</v>
      </c>
      <c r="K72" s="50"/>
      <c r="L72" s="51">
        <f t="shared" si="13"/>
        <v>0</v>
      </c>
    </row>
    <row r="73" spans="2:12" ht="18" customHeight="1">
      <c r="B73" s="48" t="s">
        <v>87</v>
      </c>
      <c r="C73" s="40">
        <v>5000</v>
      </c>
      <c r="D73" s="40">
        <v>2500</v>
      </c>
      <c r="E73" s="50"/>
      <c r="F73" s="51">
        <f t="shared" si="10"/>
        <v>2500</v>
      </c>
      <c r="H73" s="48" t="s">
        <v>26</v>
      </c>
      <c r="I73" s="40">
        <v>0</v>
      </c>
      <c r="J73" s="40">
        <v>0</v>
      </c>
      <c r="K73" s="50"/>
      <c r="L73" s="51">
        <f t="shared" si="13"/>
        <v>0</v>
      </c>
    </row>
    <row r="74" spans="2:12" ht="18" customHeight="1">
      <c r="B74" s="48" t="s">
        <v>88</v>
      </c>
      <c r="C74" s="40">
        <v>15000</v>
      </c>
      <c r="D74" s="40">
        <v>5000</v>
      </c>
      <c r="E74" s="50"/>
      <c r="F74" s="51">
        <f t="shared" si="10"/>
        <v>10000</v>
      </c>
      <c r="H74" s="48" t="s">
        <v>26</v>
      </c>
      <c r="I74" s="40">
        <v>0</v>
      </c>
      <c r="J74" s="40">
        <v>0</v>
      </c>
      <c r="K74" s="50"/>
      <c r="L74" s="51">
        <f t="shared" si="13"/>
        <v>0</v>
      </c>
    </row>
    <row r="75" spans="2:12" ht="18" customHeight="1">
      <c r="B75" s="48" t="s">
        <v>89</v>
      </c>
      <c r="C75" s="40">
        <v>50000</v>
      </c>
      <c r="D75" s="40">
        <v>65000</v>
      </c>
      <c r="E75" s="50"/>
      <c r="F75" s="51">
        <f t="shared" si="10"/>
        <v>-15000</v>
      </c>
      <c r="H75" s="48" t="s">
        <v>26</v>
      </c>
      <c r="I75" s="40">
        <v>0</v>
      </c>
      <c r="J75" s="40">
        <v>0</v>
      </c>
      <c r="K75" s="50"/>
      <c r="L75" s="51">
        <f t="shared" ref="L75:L77" si="14">I75-J75</f>
        <v>0</v>
      </c>
    </row>
    <row r="76" spans="2:12" ht="18" customHeight="1">
      <c r="B76" s="48" t="s">
        <v>26</v>
      </c>
      <c r="C76" s="40">
        <v>0</v>
      </c>
      <c r="D76" s="40">
        <v>0</v>
      </c>
      <c r="E76" s="50"/>
      <c r="F76" s="51">
        <f t="shared" si="10"/>
        <v>0</v>
      </c>
      <c r="H76" s="48" t="s">
        <v>26</v>
      </c>
      <c r="I76" s="40">
        <v>0</v>
      </c>
      <c r="J76" s="40">
        <v>0</v>
      </c>
      <c r="K76" s="50"/>
      <c r="L76" s="51">
        <f t="shared" si="14"/>
        <v>0</v>
      </c>
    </row>
    <row r="77" spans="2:12" ht="18" customHeight="1">
      <c r="B77" s="48" t="s">
        <v>26</v>
      </c>
      <c r="C77" s="40">
        <v>0</v>
      </c>
      <c r="D77" s="40">
        <v>0</v>
      </c>
      <c r="E77" s="50"/>
      <c r="F77" s="51">
        <f t="shared" si="10"/>
        <v>0</v>
      </c>
      <c r="H77" s="48" t="s">
        <v>26</v>
      </c>
      <c r="I77" s="40">
        <v>0</v>
      </c>
      <c r="J77" s="40">
        <v>0</v>
      </c>
      <c r="K77" s="50"/>
      <c r="L77" s="51">
        <f t="shared" si="14"/>
        <v>0</v>
      </c>
    </row>
    <row r="78" spans="2:12" ht="18" customHeight="1">
      <c r="B78" s="48" t="s">
        <v>26</v>
      </c>
      <c r="C78" s="40">
        <v>0</v>
      </c>
      <c r="D78" s="40">
        <v>0</v>
      </c>
      <c r="E78" s="50"/>
      <c r="F78" s="51">
        <f t="shared" si="10"/>
        <v>0</v>
      </c>
      <c r="H78" s="48" t="s">
        <v>26</v>
      </c>
      <c r="I78" s="40">
        <v>0</v>
      </c>
      <c r="J78" s="40">
        <v>0</v>
      </c>
      <c r="K78" s="50"/>
      <c r="L78" s="51">
        <f t="shared" ref="L78:L79" si="15">I78-J78</f>
        <v>0</v>
      </c>
    </row>
    <row r="79" spans="2:12" ht="18" customHeight="1">
      <c r="B79" s="49"/>
      <c r="C79" s="45">
        <f>SUM(C73:C78)</f>
        <v>70000</v>
      </c>
      <c r="D79" s="45">
        <f>SUM(D73:D78)</f>
        <v>72500</v>
      </c>
      <c r="E79" s="50"/>
      <c r="F79" s="51"/>
      <c r="H79" s="48" t="s">
        <v>26</v>
      </c>
      <c r="I79" s="40">
        <v>0</v>
      </c>
      <c r="J79" s="40">
        <v>0</v>
      </c>
      <c r="K79" s="50"/>
      <c r="L79" s="51">
        <f t="shared" si="15"/>
        <v>0</v>
      </c>
    </row>
    <row r="80" spans="2:12" ht="18" customHeight="1">
      <c r="B80" s="47" t="s">
        <v>26</v>
      </c>
      <c r="C80" s="52"/>
      <c r="D80" s="52"/>
      <c r="E80" s="50"/>
      <c r="F80" s="51"/>
      <c r="H80" s="48" t="s">
        <v>26</v>
      </c>
      <c r="I80" s="40">
        <v>0</v>
      </c>
      <c r="J80" s="40">
        <v>0</v>
      </c>
      <c r="K80" s="50"/>
      <c r="L80" s="51">
        <f t="shared" ref="L80:L85" si="16">I80-J80</f>
        <v>0</v>
      </c>
    </row>
    <row r="81" spans="2:12" ht="18" customHeight="1">
      <c r="B81" s="48" t="s">
        <v>90</v>
      </c>
      <c r="C81" s="40">
        <v>25000</v>
      </c>
      <c r="D81" s="40">
        <v>25000</v>
      </c>
      <c r="E81" s="50"/>
      <c r="F81" s="51">
        <f t="shared" si="10"/>
        <v>0</v>
      </c>
      <c r="H81" s="48" t="s">
        <v>26</v>
      </c>
      <c r="I81" s="40">
        <v>0</v>
      </c>
      <c r="J81" s="40">
        <v>0</v>
      </c>
      <c r="K81" s="50"/>
      <c r="L81" s="51">
        <f t="shared" si="16"/>
        <v>0</v>
      </c>
    </row>
    <row r="82" spans="2:12" ht="18" customHeight="1">
      <c r="B82" s="48" t="s">
        <v>91</v>
      </c>
      <c r="C82" s="40">
        <v>18000</v>
      </c>
      <c r="D82" s="40">
        <v>15000</v>
      </c>
      <c r="E82" s="50"/>
      <c r="F82" s="51">
        <f t="shared" si="10"/>
        <v>3000</v>
      </c>
      <c r="H82" s="48" t="s">
        <v>26</v>
      </c>
      <c r="I82" s="40">
        <v>0</v>
      </c>
      <c r="J82" s="40">
        <v>0</v>
      </c>
      <c r="K82" s="50"/>
      <c r="L82" s="51">
        <f t="shared" si="16"/>
        <v>0</v>
      </c>
    </row>
    <row r="83" spans="2:12" ht="18" customHeight="1">
      <c r="B83" s="48" t="s">
        <v>26</v>
      </c>
      <c r="C83" s="40">
        <v>0</v>
      </c>
      <c r="D83" s="40">
        <v>0</v>
      </c>
      <c r="E83" s="50"/>
      <c r="F83" s="51">
        <f t="shared" si="10"/>
        <v>0</v>
      </c>
      <c r="H83" s="48" t="s">
        <v>26</v>
      </c>
      <c r="I83" s="40">
        <v>0</v>
      </c>
      <c r="J83" s="40">
        <v>0</v>
      </c>
      <c r="K83" s="50"/>
      <c r="L83" s="51">
        <f t="shared" si="16"/>
        <v>0</v>
      </c>
    </row>
    <row r="84" spans="2:12" ht="18" customHeight="1">
      <c r="B84" s="48" t="s">
        <v>26</v>
      </c>
      <c r="C84" s="40">
        <v>0</v>
      </c>
      <c r="D84" s="40">
        <v>0</v>
      </c>
      <c r="E84" s="50"/>
      <c r="F84" s="51">
        <f t="shared" si="10"/>
        <v>0</v>
      </c>
      <c r="H84" s="48" t="s">
        <v>26</v>
      </c>
      <c r="I84" s="40">
        <v>0</v>
      </c>
      <c r="J84" s="40">
        <v>0</v>
      </c>
      <c r="K84" s="50"/>
      <c r="L84" s="51">
        <f t="shared" si="16"/>
        <v>0</v>
      </c>
    </row>
    <row r="85" spans="2:12" ht="18" customHeight="1">
      <c r="B85" s="48" t="s">
        <v>26</v>
      </c>
      <c r="C85" s="40">
        <v>0</v>
      </c>
      <c r="D85" s="40">
        <v>0</v>
      </c>
      <c r="E85" s="50"/>
      <c r="F85" s="51">
        <f t="shared" si="10"/>
        <v>0</v>
      </c>
      <c r="H85" s="48" t="s">
        <v>26</v>
      </c>
      <c r="I85" s="40">
        <v>0</v>
      </c>
      <c r="J85" s="40">
        <v>0</v>
      </c>
      <c r="K85" s="50"/>
      <c r="L85" s="51">
        <f t="shared" si="16"/>
        <v>0</v>
      </c>
    </row>
    <row r="86" spans="2:12" ht="18" customHeight="1">
      <c r="B86" s="48" t="s">
        <v>26</v>
      </c>
      <c r="C86" s="40">
        <v>0</v>
      </c>
      <c r="D86" s="40">
        <v>0</v>
      </c>
      <c r="E86" s="50"/>
      <c r="F86" s="51">
        <f t="shared" ref="F86" si="17">C86-D86</f>
        <v>0</v>
      </c>
      <c r="H86" s="49"/>
      <c r="I86" s="45">
        <f>SUM(I67:I85)</f>
        <v>1650</v>
      </c>
      <c r="J86" s="45">
        <f>SUM(J67:J85)</f>
        <v>1450</v>
      </c>
      <c r="K86" s="50"/>
      <c r="L86" s="51"/>
    </row>
    <row r="87" spans="2:12" ht="18" customHeight="1">
      <c r="B87" s="48" t="s">
        <v>26</v>
      </c>
      <c r="C87" s="40">
        <v>0</v>
      </c>
      <c r="D87" s="40">
        <v>0</v>
      </c>
      <c r="E87" s="50"/>
      <c r="F87" s="51">
        <f t="shared" ref="F87:F89" si="18">C87-D87</f>
        <v>0</v>
      </c>
      <c r="H87" s="47"/>
      <c r="I87" s="52"/>
      <c r="J87" s="52"/>
      <c r="K87" s="50"/>
      <c r="L87" s="51"/>
    </row>
    <row r="88" spans="2:12" ht="18" customHeight="1">
      <c r="B88" s="48" t="s">
        <v>26</v>
      </c>
      <c r="C88" s="40">
        <v>0</v>
      </c>
      <c r="D88" s="40">
        <v>0</v>
      </c>
      <c r="E88" s="50"/>
      <c r="F88" s="51">
        <f t="shared" si="18"/>
        <v>0</v>
      </c>
      <c r="H88" s="41" t="s">
        <v>92</v>
      </c>
      <c r="I88" s="42">
        <f>SUM(I19,I35,I48,I56,I65,I86)</f>
        <v>286850</v>
      </c>
      <c r="J88" s="42">
        <f>SUM(J19,J35,J48,J56,J65,J86)</f>
        <v>276600</v>
      </c>
      <c r="K88" s="43"/>
      <c r="L88" s="44"/>
    </row>
    <row r="89" spans="2:12" ht="16">
      <c r="B89" s="48" t="s">
        <v>26</v>
      </c>
      <c r="C89" s="40">
        <v>0</v>
      </c>
      <c r="D89" s="40">
        <v>0</v>
      </c>
      <c r="E89" s="50"/>
      <c r="F89" s="51">
        <f t="shared" si="18"/>
        <v>0</v>
      </c>
      <c r="H89" s="47"/>
      <c r="I89" s="52"/>
      <c r="J89" s="52"/>
      <c r="K89" s="50"/>
      <c r="L89" s="51"/>
    </row>
    <row r="90" spans="2:12" ht="16">
      <c r="B90" s="49"/>
      <c r="C90" s="45">
        <f>SUM(C81:C89)</f>
        <v>43000</v>
      </c>
      <c r="D90" s="45">
        <f>SUM(D81:D89)</f>
        <v>40000</v>
      </c>
      <c r="E90" s="50"/>
      <c r="F90" s="51"/>
      <c r="H90" s="55" t="s">
        <v>93</v>
      </c>
      <c r="I90" s="55"/>
      <c r="J90" s="54">
        <v>2</v>
      </c>
      <c r="K90" s="50"/>
      <c r="L90" s="50"/>
    </row>
    <row r="91" spans="2:12" ht="16">
      <c r="B91" s="47"/>
      <c r="C91" s="52"/>
      <c r="D91" s="52"/>
      <c r="E91" s="50"/>
      <c r="F91" s="51"/>
      <c r="H91" s="47"/>
      <c r="I91" s="52"/>
      <c r="J91" s="52"/>
      <c r="K91" s="50"/>
      <c r="L91" s="51"/>
    </row>
    <row r="92" spans="2:12" ht="16">
      <c r="B92" s="41" t="s">
        <v>94</v>
      </c>
      <c r="C92" s="42">
        <f>SUM(C42,C58,C71,C79,C90)</f>
        <v>332900</v>
      </c>
      <c r="D92" s="42">
        <f>SUM(D42,D58,D71,D79,D90)</f>
        <v>331700</v>
      </c>
      <c r="E92" s="43"/>
      <c r="F92" s="44"/>
      <c r="H92" s="41" t="s">
        <v>92</v>
      </c>
      <c r="I92" s="42">
        <f>I88*J90</f>
        <v>573700</v>
      </c>
      <c r="J92" s="42">
        <f>J88*J90</f>
        <v>553200</v>
      </c>
      <c r="K92" s="43"/>
      <c r="L92" s="44"/>
    </row>
    <row r="93" spans="2:12" ht="16"/>
    <row r="94" spans="2:12" ht="50" customHeight="1">
      <c r="B94" s="68" t="s">
        <v>95</v>
      </c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 ht="16"/>
    <row r="96" spans="2:12" ht="16"/>
    <row r="97" ht="16"/>
    <row r="98" ht="16"/>
    <row r="99" ht="16"/>
    <row r="100" ht="16"/>
    <row r="101" ht="16"/>
    <row r="102" ht="16"/>
    <row r="103" ht="16"/>
    <row r="104" ht="16"/>
    <row r="105" ht="16"/>
    <row r="106" ht="16"/>
    <row r="107" ht="16"/>
    <row r="108" ht="16"/>
    <row r="109" ht="16"/>
    <row r="110" ht="16"/>
    <row r="111" ht="16"/>
    <row r="112" ht="16"/>
    <row r="113" ht="16"/>
    <row r="114" ht="16"/>
    <row r="115" ht="16"/>
    <row r="116" ht="16"/>
    <row r="117" ht="16"/>
    <row r="118" ht="16"/>
    <row r="119" ht="16"/>
    <row r="120" ht="16"/>
    <row r="121" ht="16"/>
    <row r="122" ht="16"/>
    <row r="123" ht="16"/>
    <row r="124" ht="16"/>
    <row r="125" ht="16"/>
    <row r="126" ht="16"/>
    <row r="127" ht="16"/>
    <row r="128" ht="16"/>
    <row r="129" ht="16"/>
    <row r="130" ht="16"/>
    <row r="131" ht="16"/>
    <row r="132" ht="16"/>
    <row r="133" ht="16"/>
    <row r="134" ht="16"/>
    <row r="135" ht="16"/>
    <row r="136" ht="16"/>
    <row r="137" ht="16"/>
    <row r="138" ht="16"/>
    <row r="139" ht="16"/>
    <row r="140" ht="16"/>
    <row r="141" ht="16"/>
    <row r="142" ht="16"/>
    <row r="143" ht="16"/>
    <row r="144" ht="16"/>
    <row r="145" ht="16"/>
    <row r="146" ht="16"/>
    <row r="147" ht="16"/>
    <row r="148" ht="16"/>
    <row r="149" ht="16"/>
    <row r="150" ht="16"/>
    <row r="151" ht="16"/>
    <row r="152" ht="16"/>
    <row r="153" ht="16"/>
    <row r="154" ht="16"/>
    <row r="155" ht="16"/>
    <row r="156" ht="16"/>
    <row r="157" ht="16"/>
    <row r="158" ht="16"/>
    <row r="159" ht="16"/>
    <row r="160" ht="16"/>
    <row r="161" ht="16"/>
    <row r="162" ht="16"/>
    <row r="163" ht="16"/>
    <row r="164" ht="16"/>
    <row r="165" ht="16"/>
    <row r="166" ht="16"/>
    <row r="167" ht="16"/>
    <row r="168" ht="16"/>
    <row r="169" ht="16"/>
    <row r="170" ht="16"/>
    <row r="171" ht="16"/>
    <row r="172" ht="16"/>
    <row r="173" ht="16"/>
    <row r="174" ht="16"/>
    <row r="175" ht="16"/>
    <row r="176" ht="16"/>
    <row r="177" ht="16"/>
    <row r="178" ht="16"/>
    <row r="179" ht="16"/>
    <row r="180" ht="16"/>
    <row r="181" ht="16"/>
    <row r="182" ht="16"/>
    <row r="183" ht="16"/>
    <row r="184" ht="16"/>
    <row r="185" ht="16"/>
    <row r="186" ht="16"/>
    <row r="187" ht="16"/>
    <row r="188" ht="16"/>
    <row r="189" ht="16"/>
    <row r="190" ht="16"/>
    <row r="191" ht="16"/>
    <row r="192" ht="16"/>
    <row r="193" ht="16"/>
    <row r="194" ht="16"/>
    <row r="195" ht="16"/>
    <row r="196" ht="16"/>
    <row r="197" ht="16"/>
    <row r="198" ht="16"/>
    <row r="199" ht="16"/>
    <row r="200" ht="16"/>
    <row r="201" ht="16"/>
    <row r="202" ht="16"/>
    <row r="203" ht="16"/>
    <row r="204" ht="16"/>
    <row r="205" ht="16"/>
    <row r="206" ht="16"/>
    <row r="207" ht="16"/>
    <row r="208" ht="16"/>
    <row r="209" ht="16"/>
    <row r="210" ht="16"/>
    <row r="211" ht="16"/>
    <row r="212" ht="16"/>
    <row r="213" ht="16"/>
    <row r="214" ht="16"/>
    <row r="215" ht="16"/>
    <row r="216" ht="16"/>
    <row r="217" ht="16"/>
    <row r="218" ht="16"/>
    <row r="219" ht="16"/>
    <row r="220" ht="16"/>
    <row r="221" ht="16"/>
    <row r="222" ht="16"/>
    <row r="223" ht="16"/>
    <row r="224" ht="16"/>
    <row r="225" ht="16"/>
    <row r="226" ht="16"/>
    <row r="227" ht="16"/>
    <row r="228" ht="16"/>
    <row r="229" ht="16"/>
    <row r="230" ht="16"/>
    <row r="231" ht="16"/>
    <row r="232" ht="16"/>
    <row r="233" ht="16"/>
    <row r="234" ht="16"/>
    <row r="235" ht="16"/>
    <row r="236" ht="16"/>
    <row r="237" ht="16"/>
    <row r="238" ht="16"/>
    <row r="239" ht="16"/>
    <row r="240" ht="16"/>
    <row r="241" ht="16"/>
    <row r="242" ht="16"/>
    <row r="243" ht="16"/>
    <row r="244" ht="16"/>
    <row r="245" ht="16"/>
    <row r="246" ht="16"/>
    <row r="247" ht="16"/>
    <row r="248" ht="16"/>
    <row r="249" ht="16"/>
    <row r="250" ht="16"/>
    <row r="251" ht="16"/>
    <row r="252" ht="16"/>
    <row r="253" ht="16"/>
    <row r="254" ht="16"/>
    <row r="255" ht="16"/>
    <row r="256" ht="16"/>
    <row r="257" ht="16"/>
    <row r="258" ht="16"/>
    <row r="259" ht="16"/>
    <row r="260" ht="16"/>
    <row r="261" ht="16"/>
    <row r="262" ht="16"/>
    <row r="263" ht="16"/>
    <row r="264" ht="16"/>
    <row r="265" ht="16"/>
    <row r="266" ht="16"/>
    <row r="267" ht="16"/>
    <row r="268" ht="16"/>
    <row r="269" ht="16"/>
    <row r="270" ht="16"/>
    <row r="271" ht="16"/>
    <row r="272" ht="16"/>
    <row r="273" ht="16"/>
    <row r="274" ht="16"/>
    <row r="275" ht="16"/>
    <row r="276" ht="16"/>
    <row r="277" ht="16"/>
    <row r="278" ht="16"/>
    <row r="279" ht="16"/>
    <row r="280" ht="16"/>
    <row r="281" ht="16"/>
    <row r="282" ht="16"/>
    <row r="283" ht="16"/>
    <row r="284" ht="16"/>
    <row r="285" ht="16"/>
    <row r="286" ht="16"/>
    <row r="287" ht="16"/>
    <row r="288" ht="16"/>
    <row r="289" ht="16"/>
    <row r="290" ht="16"/>
    <row r="291" ht="16"/>
    <row r="292" ht="16"/>
    <row r="293" ht="16"/>
    <row r="294" ht="16"/>
    <row r="295" ht="16"/>
    <row r="296" ht="16"/>
    <row r="297" ht="16"/>
    <row r="298" ht="16"/>
    <row r="299" ht="16"/>
    <row r="300" ht="16"/>
    <row r="301" ht="16"/>
    <row r="302" ht="16"/>
    <row r="303" ht="16"/>
    <row r="304" ht="16"/>
    <row r="305" ht="16"/>
    <row r="306" ht="16"/>
    <row r="307" ht="16"/>
    <row r="308" ht="16"/>
    <row r="309" ht="16"/>
    <row r="310" ht="16"/>
    <row r="311" ht="16"/>
    <row r="312" ht="16"/>
    <row r="313" ht="16"/>
    <row r="314" ht="16"/>
    <row r="315" ht="16"/>
    <row r="316" ht="16"/>
    <row r="317" ht="16"/>
    <row r="318" ht="16"/>
    <row r="319" ht="16"/>
    <row r="320" ht="16"/>
    <row r="321" ht="16"/>
    <row r="322" ht="16"/>
    <row r="323" ht="16"/>
    <row r="324" ht="16"/>
    <row r="325" ht="16"/>
    <row r="326" ht="16"/>
    <row r="327" ht="16"/>
    <row r="328" ht="16"/>
    <row r="329" ht="16"/>
    <row r="330" ht="16"/>
    <row r="331" ht="16"/>
    <row r="332" ht="16"/>
    <row r="333" ht="16"/>
    <row r="334" ht="16"/>
    <row r="335" ht="16"/>
    <row r="336" ht="16"/>
    <row r="337" ht="16"/>
    <row r="338" ht="16"/>
    <row r="339" ht="16"/>
    <row r="340" ht="16"/>
    <row r="341" ht="16"/>
    <row r="342" ht="16"/>
    <row r="343" ht="16"/>
    <row r="344" ht="16"/>
    <row r="345" ht="16"/>
    <row r="346" ht="16"/>
    <row r="347" ht="16"/>
    <row r="348" ht="16"/>
    <row r="349" ht="16"/>
    <row r="350" ht="16"/>
    <row r="351" ht="16"/>
    <row r="352" ht="16"/>
    <row r="353" ht="16"/>
    <row r="354" ht="16"/>
    <row r="355" ht="16"/>
    <row r="356" ht="16"/>
    <row r="357" ht="16"/>
    <row r="358" ht="16"/>
    <row r="359" ht="16"/>
    <row r="360" ht="16"/>
    <row r="361" ht="16"/>
    <row r="362" ht="16"/>
    <row r="363" ht="16"/>
    <row r="364" ht="16"/>
    <row r="365" ht="16"/>
    <row r="366" ht="16"/>
    <row r="367" ht="16"/>
    <row r="368" ht="16"/>
    <row r="369" ht="16"/>
    <row r="370" ht="16"/>
    <row r="371" ht="16"/>
    <row r="372" ht="16"/>
    <row r="373" ht="16"/>
    <row r="374" ht="16"/>
    <row r="375" ht="16"/>
    <row r="376" ht="16"/>
    <row r="377" ht="16"/>
    <row r="378" ht="16"/>
    <row r="379" ht="16"/>
    <row r="380" ht="16"/>
    <row r="381" ht="16"/>
    <row r="382" ht="16"/>
    <row r="383" ht="16"/>
    <row r="384" ht="16"/>
    <row r="385" ht="16"/>
    <row r="386" ht="16"/>
    <row r="387" ht="16"/>
    <row r="388" ht="16"/>
    <row r="389" ht="16"/>
    <row r="390" ht="16"/>
    <row r="391" ht="16"/>
    <row r="392" ht="16"/>
    <row r="393" ht="16"/>
    <row r="394" ht="16"/>
    <row r="395" ht="16"/>
    <row r="396" ht="16"/>
    <row r="397" ht="16"/>
    <row r="398" ht="16"/>
    <row r="399" ht="16"/>
    <row r="400" ht="16"/>
    <row r="401" ht="16"/>
    <row r="402" ht="16"/>
    <row r="403" ht="16"/>
    <row r="404" ht="16"/>
    <row r="405" ht="16"/>
    <row r="406" ht="16"/>
    <row r="407" ht="16"/>
    <row r="408" ht="16"/>
    <row r="409" ht="16"/>
    <row r="410" ht="16"/>
    <row r="411" ht="16"/>
    <row r="412" ht="16"/>
    <row r="413" ht="16"/>
    <row r="414" ht="16"/>
    <row r="415" ht="16"/>
    <row r="416" ht="16"/>
    <row r="417" ht="16"/>
    <row r="418" ht="16"/>
    <row r="419" ht="16"/>
    <row r="420" ht="16"/>
    <row r="421" ht="16"/>
    <row r="422" ht="16"/>
    <row r="423" ht="16"/>
    <row r="424" ht="16"/>
    <row r="425" ht="16"/>
    <row r="426" ht="16"/>
    <row r="427" ht="16"/>
    <row r="428" ht="16"/>
    <row r="429" ht="16"/>
    <row r="430" ht="16"/>
    <row r="431" ht="16"/>
    <row r="432" ht="16"/>
    <row r="433" ht="16"/>
    <row r="434" ht="16"/>
    <row r="435" ht="16"/>
    <row r="436" ht="16"/>
    <row r="437" ht="16"/>
    <row r="438" ht="16"/>
    <row r="439" ht="16"/>
    <row r="440" ht="16"/>
    <row r="441" ht="16"/>
    <row r="442" ht="16"/>
    <row r="443" ht="16"/>
    <row r="444" ht="16"/>
    <row r="445" ht="16"/>
    <row r="446" ht="16"/>
    <row r="447" ht="16"/>
    <row r="448" ht="16"/>
    <row r="449" ht="16"/>
    <row r="450" ht="16"/>
    <row r="451" ht="16"/>
    <row r="452" ht="16"/>
    <row r="453" ht="16"/>
    <row r="454" ht="16"/>
    <row r="455" ht="16"/>
    <row r="456" ht="16"/>
    <row r="457" ht="16"/>
    <row r="458" ht="16"/>
    <row r="459" ht="16"/>
    <row r="460" ht="16"/>
    <row r="461" ht="16"/>
    <row r="462" ht="16"/>
    <row r="463" ht="16"/>
    <row r="464" ht="16"/>
    <row r="465" ht="16"/>
    <row r="466" ht="16"/>
    <row r="467" ht="16"/>
    <row r="468" ht="16"/>
    <row r="469" ht="16"/>
    <row r="470" ht="16"/>
    <row r="471" ht="16"/>
    <row r="472" ht="16"/>
    <row r="473" ht="16"/>
    <row r="474" ht="16"/>
    <row r="475" ht="16"/>
    <row r="476" ht="16"/>
    <row r="477" ht="16"/>
    <row r="478" ht="16"/>
    <row r="479" ht="16"/>
    <row r="480" ht="16"/>
    <row r="481" ht="16"/>
    <row r="482" ht="16"/>
    <row r="483" ht="16"/>
    <row r="484" ht="16"/>
    <row r="485" ht="16"/>
    <row r="486" ht="16"/>
    <row r="487" ht="16"/>
    <row r="488" ht="16"/>
    <row r="489" ht="16"/>
    <row r="490" ht="16"/>
    <row r="491" ht="16"/>
    <row r="492" ht="16"/>
    <row r="493" ht="16"/>
    <row r="494" ht="16"/>
    <row r="495" ht="16"/>
    <row r="496" ht="16"/>
    <row r="497" ht="16"/>
    <row r="498" ht="16"/>
    <row r="499" ht="16"/>
    <row r="500" ht="16"/>
    <row r="501" ht="16"/>
    <row r="502" ht="16"/>
    <row r="503" ht="16"/>
    <row r="504" ht="16"/>
    <row r="505" ht="16"/>
    <row r="506" ht="16"/>
    <row r="507" ht="16"/>
    <row r="508" ht="16"/>
    <row r="509" ht="16"/>
    <row r="510" ht="16"/>
    <row r="511" ht="16"/>
    <row r="512" ht="16"/>
    <row r="513" ht="16"/>
    <row r="514" ht="16"/>
    <row r="515" ht="16"/>
    <row r="516" ht="16"/>
    <row r="517" ht="16"/>
    <row r="518" ht="16"/>
    <row r="519" ht="16"/>
    <row r="520" ht="16"/>
    <row r="521" ht="16"/>
    <row r="522" ht="16"/>
    <row r="523" ht="16"/>
    <row r="524" ht="16"/>
    <row r="525" ht="16"/>
    <row r="526" ht="16"/>
    <row r="527" ht="16"/>
    <row r="528" ht="16"/>
    <row r="529" ht="16"/>
    <row r="530" ht="16"/>
    <row r="531" ht="16"/>
    <row r="532" ht="16"/>
    <row r="533" ht="16"/>
    <row r="534" ht="16"/>
    <row r="535" ht="16"/>
    <row r="536" ht="16"/>
    <row r="537" ht="16"/>
    <row r="538" ht="16"/>
    <row r="539" ht="16"/>
    <row r="540" ht="16"/>
    <row r="541" ht="16"/>
    <row r="542" ht="16"/>
    <row r="543" ht="16"/>
    <row r="544" ht="16"/>
    <row r="545" ht="16"/>
    <row r="546" ht="16"/>
    <row r="547" ht="16"/>
    <row r="548" ht="16"/>
    <row r="549" ht="16"/>
    <row r="550" ht="16"/>
    <row r="551" ht="16"/>
    <row r="552" ht="16"/>
    <row r="553" ht="16"/>
    <row r="554" ht="16"/>
    <row r="555" ht="16"/>
    <row r="556" ht="16"/>
    <row r="557" ht="16"/>
    <row r="558" ht="16"/>
    <row r="559" ht="16"/>
    <row r="560" ht="16"/>
    <row r="561" ht="16"/>
    <row r="562" ht="16"/>
    <row r="563" ht="16"/>
    <row r="564" ht="16"/>
    <row r="565" ht="16"/>
    <row r="566" ht="16"/>
    <row r="567" ht="16"/>
    <row r="568" ht="16"/>
    <row r="569" ht="16"/>
    <row r="570" ht="16"/>
    <row r="571" ht="16"/>
    <row r="572" ht="16"/>
    <row r="573" ht="16"/>
    <row r="574" ht="16"/>
    <row r="575" ht="16"/>
    <row r="576" ht="16"/>
    <row r="577" ht="16"/>
    <row r="578" ht="16"/>
    <row r="579" ht="16"/>
    <row r="580" ht="16"/>
    <row r="581" ht="16"/>
    <row r="582" ht="16"/>
    <row r="583" ht="16"/>
    <row r="584" ht="16"/>
    <row r="585" ht="16"/>
    <row r="586" ht="16"/>
    <row r="587" ht="16"/>
    <row r="588" ht="16"/>
    <row r="589" ht="16"/>
    <row r="590" ht="16"/>
    <row r="591" ht="16"/>
    <row r="592" ht="16"/>
    <row r="593" ht="16"/>
    <row r="594" ht="16"/>
    <row r="595" ht="16"/>
    <row r="596" ht="16"/>
    <row r="597" ht="16"/>
    <row r="598" ht="16"/>
    <row r="599" ht="16"/>
    <row r="600" ht="16"/>
    <row r="601" ht="16"/>
    <row r="602" ht="16"/>
    <row r="603" ht="16"/>
    <row r="604" ht="16"/>
    <row r="605" ht="16"/>
    <row r="606" ht="16"/>
    <row r="607" ht="16"/>
    <row r="608" ht="16"/>
    <row r="609" ht="16"/>
    <row r="610" ht="16"/>
    <row r="611" ht="16"/>
    <row r="612" ht="16"/>
    <row r="613" ht="16"/>
    <row r="614" ht="16"/>
    <row r="615" ht="16"/>
    <row r="616" ht="16"/>
    <row r="617" ht="16"/>
    <row r="618" ht="16"/>
    <row r="619" ht="16"/>
    <row r="620" ht="16"/>
    <row r="621" ht="16"/>
    <row r="622" ht="16"/>
    <row r="623" ht="16"/>
    <row r="624" ht="16"/>
    <row r="625" ht="16"/>
    <row r="626" ht="16"/>
    <row r="627" ht="16"/>
    <row r="628" ht="16"/>
    <row r="629" ht="16"/>
    <row r="630" ht="16"/>
    <row r="631" ht="16"/>
    <row r="632" ht="16"/>
    <row r="633" ht="16"/>
    <row r="634" ht="16"/>
    <row r="635" ht="16"/>
    <row r="636" ht="16"/>
    <row r="637" ht="16"/>
    <row r="638" ht="16"/>
    <row r="639" ht="16"/>
    <row r="640" ht="16"/>
    <row r="641" ht="16"/>
    <row r="642" ht="16"/>
    <row r="643" ht="16"/>
    <row r="644" ht="16"/>
    <row r="645" ht="16"/>
    <row r="646" ht="16"/>
    <row r="647" ht="16"/>
    <row r="648" ht="16"/>
    <row r="649" ht="16"/>
    <row r="650" ht="16"/>
    <row r="651" ht="16"/>
    <row r="652" ht="16"/>
    <row r="653" ht="16"/>
    <row r="654" ht="16"/>
    <row r="655" ht="16"/>
    <row r="656" ht="16"/>
    <row r="657" ht="16"/>
    <row r="658" ht="16"/>
    <row r="659" ht="16"/>
    <row r="660" ht="16"/>
    <row r="661" ht="16"/>
    <row r="662" ht="16"/>
    <row r="663" ht="16"/>
    <row r="664" ht="16"/>
    <row r="665" ht="16"/>
    <row r="666" ht="16"/>
    <row r="667" ht="16"/>
    <row r="668" ht="16"/>
    <row r="669" ht="16"/>
    <row r="670" ht="16"/>
    <row r="671" ht="16"/>
    <row r="672" ht="16"/>
    <row r="673" ht="16"/>
    <row r="674" ht="16"/>
    <row r="675" ht="16"/>
    <row r="676" ht="16"/>
    <row r="677" ht="16"/>
    <row r="678" ht="16"/>
    <row r="679" ht="16"/>
    <row r="680" ht="16"/>
    <row r="681" ht="16"/>
    <row r="682" ht="16"/>
    <row r="683" ht="16"/>
    <row r="684" ht="16"/>
    <row r="685" ht="16"/>
    <row r="686" ht="16"/>
    <row r="687" ht="16"/>
    <row r="688" ht="16"/>
    <row r="689" ht="16"/>
    <row r="690" ht="16"/>
    <row r="691" ht="16"/>
    <row r="692" ht="16"/>
    <row r="693" ht="16"/>
    <row r="694" ht="16"/>
    <row r="695" ht="16"/>
    <row r="696" ht="16"/>
    <row r="697" ht="16"/>
    <row r="698" ht="16"/>
    <row r="699" ht="16"/>
    <row r="700" ht="16"/>
    <row r="701" ht="16"/>
    <row r="702" ht="16"/>
    <row r="703" ht="16"/>
    <row r="704" ht="16"/>
    <row r="705" ht="16"/>
    <row r="706" ht="16"/>
    <row r="707" ht="16"/>
    <row r="708" ht="16"/>
    <row r="709" ht="16"/>
    <row r="710" ht="16"/>
    <row r="711" ht="16"/>
    <row r="712" ht="16"/>
    <row r="713" ht="16"/>
    <row r="714" ht="16"/>
    <row r="715" ht="16"/>
    <row r="716" ht="16"/>
    <row r="717" ht="16"/>
    <row r="718" ht="16"/>
    <row r="719" ht="16"/>
    <row r="720" ht="16"/>
    <row r="721" ht="16"/>
    <row r="722" ht="16"/>
    <row r="723" ht="16"/>
    <row r="724" ht="16"/>
    <row r="725" ht="16"/>
    <row r="726" ht="16"/>
    <row r="727" ht="16"/>
    <row r="728" ht="16"/>
    <row r="729" ht="16"/>
    <row r="730" ht="16"/>
    <row r="731" ht="16"/>
    <row r="732" ht="16"/>
    <row r="733" ht="16"/>
    <row r="734" ht="16"/>
    <row r="735" ht="16"/>
    <row r="736" ht="16"/>
    <row r="737" ht="16"/>
    <row r="738" ht="16"/>
    <row r="739" ht="16"/>
    <row r="740" ht="16"/>
    <row r="741" ht="16"/>
    <row r="742" ht="16"/>
    <row r="743" ht="16"/>
    <row r="744" ht="16"/>
    <row r="745" ht="16"/>
    <row r="746" ht="16"/>
    <row r="747" ht="16"/>
    <row r="748" ht="16"/>
    <row r="749" ht="16"/>
    <row r="750" ht="16"/>
    <row r="751" ht="16"/>
    <row r="752" ht="16"/>
    <row r="753" ht="16"/>
    <row r="754" ht="16"/>
    <row r="755" ht="16"/>
    <row r="756" ht="16"/>
    <row r="757" ht="16"/>
    <row r="758" ht="16"/>
    <row r="759" ht="16"/>
    <row r="760" ht="16"/>
    <row r="761" ht="16"/>
    <row r="762" ht="16"/>
    <row r="763" ht="16"/>
    <row r="764" ht="16"/>
    <row r="765" ht="16"/>
    <row r="766" ht="16"/>
    <row r="767" ht="16"/>
    <row r="768" ht="16"/>
    <row r="769" ht="16"/>
    <row r="770" ht="16"/>
    <row r="771" ht="16"/>
    <row r="772" ht="16"/>
    <row r="773" ht="16"/>
    <row r="774" ht="16"/>
    <row r="775" ht="16"/>
    <row r="776" ht="16"/>
    <row r="777" ht="16"/>
    <row r="778" ht="16"/>
    <row r="779" ht="16"/>
    <row r="780" ht="16"/>
    <row r="781" ht="16"/>
    <row r="782" ht="16"/>
    <row r="783" ht="16"/>
    <row r="784" ht="16"/>
    <row r="785" ht="16"/>
    <row r="786" ht="16"/>
    <row r="787" ht="16"/>
    <row r="788" ht="16"/>
    <row r="789" ht="16"/>
    <row r="790" ht="16"/>
    <row r="791" ht="16"/>
    <row r="792" ht="16"/>
    <row r="793" ht="16"/>
    <row r="794" ht="16"/>
    <row r="795" ht="16"/>
    <row r="796" ht="16"/>
    <row r="797" ht="16"/>
    <row r="798" ht="16"/>
    <row r="799" ht="16"/>
    <row r="800" ht="16"/>
    <row r="801" ht="16"/>
    <row r="802" ht="16"/>
    <row r="803" ht="16"/>
    <row r="804" ht="16"/>
    <row r="805" ht="16"/>
    <row r="806" ht="16"/>
    <row r="807" ht="16"/>
    <row r="808" ht="16"/>
    <row r="809" ht="16"/>
    <row r="810" ht="16"/>
    <row r="811" ht="16"/>
    <row r="812" ht="16"/>
    <row r="813" ht="16"/>
    <row r="814" ht="16"/>
    <row r="815" ht="16"/>
    <row r="816" ht="16"/>
    <row r="817" ht="16"/>
    <row r="818" ht="16"/>
    <row r="819" ht="16"/>
    <row r="820" ht="16"/>
    <row r="821" ht="16"/>
    <row r="822" ht="16"/>
    <row r="823" ht="16"/>
    <row r="824" ht="16"/>
    <row r="825" ht="16"/>
    <row r="826" ht="16"/>
    <row r="827" ht="16"/>
    <row r="828" ht="16"/>
    <row r="829" ht="16"/>
    <row r="830" ht="16"/>
    <row r="831" ht="16"/>
    <row r="832" ht="16"/>
    <row r="833" ht="16"/>
    <row r="834" ht="16"/>
    <row r="835" ht="16"/>
    <row r="836" ht="16"/>
    <row r="837" ht="16"/>
    <row r="838" ht="16"/>
    <row r="839" ht="16"/>
    <row r="840" ht="16"/>
    <row r="841" ht="16"/>
    <row r="842" ht="16"/>
    <row r="843" ht="16"/>
    <row r="844" ht="16"/>
    <row r="845" ht="16"/>
    <row r="846" ht="16"/>
    <row r="847" ht="16"/>
    <row r="848" ht="16"/>
    <row r="849" ht="16"/>
    <row r="850" ht="16"/>
    <row r="851" ht="16"/>
    <row r="852" ht="16"/>
    <row r="853" ht="16"/>
    <row r="854" ht="16"/>
    <row r="855" ht="16"/>
    <row r="856" ht="16"/>
    <row r="857" ht="16"/>
    <row r="858" ht="16"/>
    <row r="859" ht="16"/>
    <row r="860" ht="16"/>
    <row r="861" ht="16"/>
    <row r="862" ht="16"/>
    <row r="863" ht="16"/>
    <row r="864" ht="16"/>
    <row r="865" ht="16"/>
    <row r="866" ht="16"/>
    <row r="867" ht="16"/>
    <row r="868" ht="16"/>
    <row r="869" ht="16"/>
    <row r="870" ht="16"/>
    <row r="871" ht="16"/>
    <row r="872" ht="16"/>
    <row r="873" ht="16"/>
    <row r="874" ht="16"/>
    <row r="875" ht="16"/>
    <row r="876" ht="16"/>
    <row r="877" ht="16"/>
    <row r="878" ht="16"/>
    <row r="879" ht="16"/>
    <row r="880" ht="16"/>
    <row r="881" ht="16"/>
    <row r="882" ht="16"/>
    <row r="883" ht="16"/>
    <row r="884" ht="16"/>
    <row r="885" ht="16"/>
    <row r="886" ht="16"/>
    <row r="887" ht="16"/>
    <row r="888" ht="16"/>
    <row r="889" ht="16"/>
    <row r="890" ht="16"/>
    <row r="891" ht="16"/>
    <row r="892" ht="16"/>
    <row r="893" ht="16"/>
    <row r="894" ht="16"/>
    <row r="895" ht="16"/>
    <row r="896" ht="16"/>
    <row r="897" ht="16"/>
    <row r="898" ht="16"/>
    <row r="899" ht="16"/>
    <row r="900" ht="16"/>
    <row r="901" ht="16"/>
    <row r="902" ht="16"/>
    <row r="903" ht="16"/>
    <row r="904" ht="16"/>
    <row r="905" ht="16"/>
    <row r="906" ht="16"/>
    <row r="907" ht="16"/>
    <row r="908" ht="16"/>
    <row r="909" ht="16"/>
    <row r="910" ht="16"/>
    <row r="911" ht="16"/>
    <row r="912" ht="16"/>
    <row r="913" ht="16"/>
    <row r="914" ht="16"/>
    <row r="915" ht="16"/>
    <row r="916" ht="16"/>
    <row r="917" ht="16"/>
    <row r="918" ht="16"/>
    <row r="919" ht="16"/>
    <row r="920" ht="16"/>
    <row r="921" ht="16"/>
    <row r="922" ht="16"/>
    <row r="923" ht="16"/>
    <row r="924" ht="16"/>
    <row r="925" ht="16"/>
    <row r="926" ht="16"/>
    <row r="927" ht="16"/>
    <row r="928" ht="16"/>
    <row r="929" ht="16"/>
    <row r="930" ht="16"/>
    <row r="931" ht="16"/>
    <row r="932" ht="16"/>
    <row r="933" ht="16"/>
    <row r="934" ht="16"/>
    <row r="935" ht="16"/>
    <row r="936" ht="16"/>
    <row r="937" ht="16"/>
    <row r="938" ht="16"/>
    <row r="939" ht="16"/>
    <row r="940" ht="16"/>
    <row r="941" ht="16"/>
    <row r="942" ht="16"/>
    <row r="943" ht="16"/>
    <row r="944" ht="16"/>
    <row r="945" ht="16"/>
    <row r="946" ht="16"/>
    <row r="947" ht="16"/>
    <row r="948" ht="16"/>
    <row r="949" ht="16"/>
    <row r="950" ht="16"/>
    <row r="951" ht="16"/>
    <row r="952" ht="16"/>
    <row r="953" ht="16"/>
    <row r="954" ht="16"/>
    <row r="955" ht="16"/>
  </sheetData>
  <mergeCells count="14">
    <mergeCell ref="H90:I90"/>
    <mergeCell ref="B94:L94"/>
    <mergeCell ref="H8:H9"/>
    <mergeCell ref="I8:I9"/>
    <mergeCell ref="J8:J9"/>
    <mergeCell ref="K8:K9"/>
    <mergeCell ref="E8:E9"/>
    <mergeCell ref="E31:E32"/>
    <mergeCell ref="B8:B9"/>
    <mergeCell ref="C8:C9"/>
    <mergeCell ref="D8:D9"/>
    <mergeCell ref="B31:B32"/>
    <mergeCell ref="C31:C32"/>
    <mergeCell ref="D31:D32"/>
  </mergeCells>
  <phoneticPr fontId="20" type="noConversion"/>
  <conditionalFormatting sqref="F4 C6:D6 F11:F26">
    <cfRule type="cellIs" dxfId="3" priority="30" operator="lessThan">
      <formula>0</formula>
    </cfRule>
  </conditionalFormatting>
  <conditionalFormatting sqref="F5 L11:L85 F34:F89">
    <cfRule type="cellIs" dxfId="2" priority="14" operator="lessThan">
      <formula>0</formula>
    </cfRule>
  </conditionalFormatting>
  <hyperlinks>
    <hyperlink ref="B94:L94" r:id="rId1" display="CLICCA QUI PER CREARE IN SMARTSHEET" xr:uid="{AEC6691B-9B5C-42C7-B10C-CF5271E30473}"/>
  </hyperlinks>
  <pageMargins left="0.4" right="0.4" top="0.4" bottom="0.4" header="0" footer="0"/>
  <pageSetup scale="73" fitToHeight="0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5D552-4C0C-E849-A50C-2AA6A2173184}">
  <sheetPr>
    <tabColor theme="3" tint="0.79998168889431442"/>
    <pageSetUpPr fitToPage="1"/>
  </sheetPr>
  <dimension ref="A1:AG955"/>
  <sheetViews>
    <sheetView showGridLines="0" workbookViewId="0">
      <selection activeCell="L1" sqref="L1:L1048576"/>
    </sheetView>
  </sheetViews>
  <sheetFormatPr baseColWidth="10" defaultColWidth="11.28515625" defaultRowHeight="15" customHeight="1"/>
  <cols>
    <col min="1" max="1" width="3.28515625" customWidth="1"/>
    <col min="2" max="2" width="36.7109375" customWidth="1"/>
    <col min="3" max="4" width="15.7109375" customWidth="1"/>
    <col min="5" max="5" width="3.28515625" customWidth="1"/>
    <col min="6" max="6" width="15.7109375" customWidth="1"/>
    <col min="7" max="7" width="2.5703125" customWidth="1"/>
    <col min="8" max="8" width="34.28515625" customWidth="1"/>
    <col min="9" max="10" width="15.28515625" customWidth="1"/>
    <col min="11" max="11" width="3.28515625" customWidth="1"/>
    <col min="12" max="12" width="15.140625" customWidth="1"/>
    <col min="13" max="13" width="3.28515625" customWidth="1"/>
    <col min="14" max="24" width="8.42578125" customWidth="1"/>
  </cols>
  <sheetData>
    <row r="1" spans="1:33" s="14" customFormat="1" ht="42" customHeight="1">
      <c r="A1" s="8"/>
      <c r="B1" s="9" t="s">
        <v>6</v>
      </c>
      <c r="C1" s="10"/>
      <c r="D1" s="11"/>
      <c r="E1" s="11"/>
      <c r="F1" s="11"/>
      <c r="G1" s="12"/>
      <c r="H1" s="36"/>
      <c r="I1" s="36"/>
      <c r="J1" s="36"/>
      <c r="K1" s="36"/>
      <c r="L1" s="36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0"/>
      <c r="AB1" s="10"/>
      <c r="AC1" s="13"/>
      <c r="AD1" s="12"/>
      <c r="AE1" s="12"/>
      <c r="AF1" s="12"/>
      <c r="AG1" s="12"/>
    </row>
    <row r="2" spans="1:33" ht="25" customHeight="1">
      <c r="B2" s="21" t="s">
        <v>96</v>
      </c>
      <c r="C2" s="4"/>
      <c r="D2" s="4"/>
      <c r="E2" s="2"/>
      <c r="F2" s="4"/>
    </row>
    <row r="3" spans="1:33" ht="25" customHeight="1">
      <c r="B3" s="22" t="s">
        <v>7</v>
      </c>
      <c r="H3" s="36"/>
      <c r="I3" s="37"/>
      <c r="J3" s="37"/>
      <c r="K3" s="37"/>
      <c r="L3" s="37"/>
    </row>
    <row r="4" spans="1:33" ht="20" customHeight="1">
      <c r="B4" s="22"/>
      <c r="C4" s="24" t="s">
        <v>0</v>
      </c>
      <c r="D4" s="24" t="s">
        <v>8</v>
      </c>
      <c r="E4" s="25"/>
      <c r="F4" s="24" t="s">
        <v>9</v>
      </c>
      <c r="H4" s="36"/>
      <c r="I4" s="36"/>
      <c r="J4" s="36"/>
      <c r="K4" s="36"/>
      <c r="L4" s="36"/>
    </row>
    <row r="5" spans="1:33" ht="25" customHeight="1">
      <c r="B5" s="2" t="s">
        <v>10</v>
      </c>
      <c r="C5" s="20">
        <f t="shared" ref="C5:D5" si="0">C30</f>
        <v>0</v>
      </c>
      <c r="D5" s="20">
        <f t="shared" si="0"/>
        <v>0</v>
      </c>
      <c r="E5" s="23"/>
      <c r="F5" s="19">
        <f>D5-C5</f>
        <v>0</v>
      </c>
      <c r="H5" s="36"/>
      <c r="I5" s="38"/>
      <c r="J5" s="38"/>
      <c r="K5" s="36"/>
      <c r="L5" s="38"/>
    </row>
    <row r="6" spans="1:33" ht="25" customHeight="1">
      <c r="B6" s="2" t="s">
        <v>11</v>
      </c>
      <c r="C6" s="17">
        <f>SUM(C93,I93)</f>
        <v>0</v>
      </c>
      <c r="D6" s="17">
        <f>SUM(D93,J93)</f>
        <v>0</v>
      </c>
      <c r="E6" s="2"/>
      <c r="F6" s="18">
        <f>C6-D6</f>
        <v>0</v>
      </c>
      <c r="H6" s="36"/>
      <c r="I6" s="38"/>
      <c r="J6" s="38"/>
      <c r="K6" s="36"/>
      <c r="L6" s="38"/>
    </row>
    <row r="7" spans="1:33" ht="28.5" customHeight="1">
      <c r="B7" s="1" t="s">
        <v>12</v>
      </c>
      <c r="C7" s="3">
        <f t="shared" ref="C7:D7" si="1">C5-C6</f>
        <v>0</v>
      </c>
      <c r="D7" s="3">
        <f t="shared" si="1"/>
        <v>0</v>
      </c>
      <c r="E7" s="1"/>
      <c r="F7" s="3"/>
      <c r="H7" s="36"/>
      <c r="I7" s="38"/>
      <c r="J7" s="38"/>
      <c r="K7" s="36"/>
      <c r="L7" s="38"/>
    </row>
    <row r="8" spans="1:33" ht="10.5" customHeight="1">
      <c r="B8" s="2"/>
      <c r="C8" s="4"/>
      <c r="D8" s="4"/>
      <c r="E8" s="2"/>
      <c r="F8" s="4"/>
      <c r="H8" s="36"/>
      <c r="I8" s="39"/>
      <c r="J8" s="39"/>
      <c r="K8" s="36"/>
      <c r="L8" s="39"/>
    </row>
    <row r="9" spans="1:33" ht="18" customHeight="1">
      <c r="B9" s="64" t="s">
        <v>13</v>
      </c>
      <c r="C9" s="66" t="s">
        <v>0</v>
      </c>
      <c r="D9" s="66" t="s">
        <v>8</v>
      </c>
      <c r="E9" s="62"/>
      <c r="F9" s="26" t="s">
        <v>9</v>
      </c>
      <c r="H9" s="56" t="s">
        <v>14</v>
      </c>
      <c r="I9" s="58" t="s">
        <v>0</v>
      </c>
      <c r="J9" s="58" t="s">
        <v>8</v>
      </c>
      <c r="K9" s="60"/>
      <c r="L9" s="34" t="s">
        <v>9</v>
      </c>
    </row>
    <row r="10" spans="1:33" ht="18" customHeight="1">
      <c r="B10" s="65"/>
      <c r="C10" s="67"/>
      <c r="D10" s="67"/>
      <c r="E10" s="63"/>
      <c r="F10" s="27" t="s">
        <v>15</v>
      </c>
      <c r="H10" s="57"/>
      <c r="I10" s="59"/>
      <c r="J10" s="59"/>
      <c r="K10" s="61"/>
      <c r="L10" s="35" t="s">
        <v>16</v>
      </c>
    </row>
    <row r="11" spans="1:33" ht="18" customHeight="1">
      <c r="B11" s="31" t="s">
        <v>17</v>
      </c>
      <c r="C11" s="32"/>
      <c r="D11" s="32"/>
      <c r="E11" s="31"/>
      <c r="F11" s="32"/>
      <c r="H11" s="47" t="s">
        <v>18</v>
      </c>
      <c r="I11" s="52"/>
      <c r="J11" s="52"/>
      <c r="K11" s="50"/>
      <c r="L11" s="51"/>
    </row>
    <row r="12" spans="1:33" ht="18" customHeight="1">
      <c r="B12" s="33" t="s">
        <v>19</v>
      </c>
      <c r="C12" s="5">
        <v>0</v>
      </c>
      <c r="D12" s="5">
        <v>0</v>
      </c>
      <c r="E12" s="33"/>
      <c r="F12" s="32">
        <f t="shared" ref="F12:F15" si="2">D12-C12</f>
        <v>0</v>
      </c>
      <c r="H12" s="48" t="s">
        <v>20</v>
      </c>
      <c r="I12" s="40">
        <v>0</v>
      </c>
      <c r="J12" s="40">
        <v>0</v>
      </c>
      <c r="K12" s="50"/>
      <c r="L12" s="51">
        <f>I12-J12</f>
        <v>0</v>
      </c>
    </row>
    <row r="13" spans="1:33" ht="18" customHeight="1">
      <c r="B13" s="33" t="s">
        <v>21</v>
      </c>
      <c r="C13" s="5">
        <v>0</v>
      </c>
      <c r="D13" s="5">
        <v>0</v>
      </c>
      <c r="E13" s="33"/>
      <c r="F13" s="32">
        <f t="shared" si="2"/>
        <v>0</v>
      </c>
      <c r="H13" s="48" t="s">
        <v>22</v>
      </c>
      <c r="I13" s="40">
        <v>0</v>
      </c>
      <c r="J13" s="40">
        <v>0</v>
      </c>
      <c r="K13" s="50"/>
      <c r="L13" s="51">
        <f t="shared" ref="L13:L48" si="3">I13-J13</f>
        <v>0</v>
      </c>
    </row>
    <row r="14" spans="1:33" ht="18" customHeight="1">
      <c r="B14" s="33" t="s">
        <v>23</v>
      </c>
      <c r="C14" s="5">
        <v>0</v>
      </c>
      <c r="D14" s="5">
        <v>0</v>
      </c>
      <c r="E14" s="33"/>
      <c r="F14" s="32">
        <f t="shared" si="2"/>
        <v>0</v>
      </c>
      <c r="H14" s="48" t="s">
        <v>24</v>
      </c>
      <c r="I14" s="40">
        <v>0</v>
      </c>
      <c r="J14" s="40">
        <v>0</v>
      </c>
      <c r="K14" s="50"/>
      <c r="L14" s="51">
        <f t="shared" si="3"/>
        <v>0</v>
      </c>
    </row>
    <row r="15" spans="1:33" ht="18" customHeight="1">
      <c r="B15" s="33" t="s">
        <v>25</v>
      </c>
      <c r="C15" s="5">
        <v>0</v>
      </c>
      <c r="D15" s="5">
        <v>0</v>
      </c>
      <c r="E15" s="33"/>
      <c r="F15" s="32">
        <f t="shared" si="2"/>
        <v>0</v>
      </c>
      <c r="H15" s="48" t="s">
        <v>26</v>
      </c>
      <c r="I15" s="40">
        <v>0</v>
      </c>
      <c r="J15" s="40">
        <v>0</v>
      </c>
      <c r="K15" s="50"/>
      <c r="L15" s="51">
        <f t="shared" si="3"/>
        <v>0</v>
      </c>
    </row>
    <row r="16" spans="1:33" ht="18" customHeight="1">
      <c r="B16" s="33"/>
      <c r="C16" s="30">
        <f t="shared" ref="C16:D16" si="4">SUM(C12:C15)</f>
        <v>0</v>
      </c>
      <c r="D16" s="30">
        <f t="shared" si="4"/>
        <v>0</v>
      </c>
      <c r="E16" s="33"/>
      <c r="F16" s="32"/>
      <c r="H16" s="48" t="s">
        <v>26</v>
      </c>
      <c r="I16" s="40">
        <v>0</v>
      </c>
      <c r="J16" s="40">
        <v>0</v>
      </c>
      <c r="K16" s="50"/>
      <c r="L16" s="51">
        <f t="shared" si="3"/>
        <v>0</v>
      </c>
    </row>
    <row r="17" spans="2:12" ht="18" customHeight="1">
      <c r="B17" s="31" t="s">
        <v>27</v>
      </c>
      <c r="C17" s="32"/>
      <c r="D17" s="32"/>
      <c r="E17" s="31"/>
      <c r="F17" s="32"/>
      <c r="H17" s="48" t="s">
        <v>26</v>
      </c>
      <c r="I17" s="40">
        <v>0</v>
      </c>
      <c r="J17" s="40">
        <v>0</v>
      </c>
      <c r="K17" s="50"/>
      <c r="L17" s="51">
        <f t="shared" si="3"/>
        <v>0</v>
      </c>
    </row>
    <row r="18" spans="2:12" ht="18" customHeight="1">
      <c r="B18" s="33" t="s">
        <v>28</v>
      </c>
      <c r="C18" s="5">
        <v>0</v>
      </c>
      <c r="D18" s="5">
        <v>0</v>
      </c>
      <c r="E18" s="33"/>
      <c r="F18" s="32">
        <f t="shared" ref="F18:F19" si="5">D18-C18</f>
        <v>0</v>
      </c>
      <c r="H18" s="48" t="s">
        <v>26</v>
      </c>
      <c r="I18" s="40">
        <v>0</v>
      </c>
      <c r="J18" s="40">
        <v>0</v>
      </c>
      <c r="K18" s="50"/>
      <c r="L18" s="51">
        <f t="shared" si="3"/>
        <v>0</v>
      </c>
    </row>
    <row r="19" spans="2:12" ht="18" customHeight="1">
      <c r="B19" s="33" t="s">
        <v>29</v>
      </c>
      <c r="C19" s="5">
        <v>0</v>
      </c>
      <c r="D19" s="5">
        <v>0</v>
      </c>
      <c r="E19" s="33"/>
      <c r="F19" s="32">
        <f t="shared" si="5"/>
        <v>0</v>
      </c>
      <c r="H19" s="48" t="s">
        <v>26</v>
      </c>
      <c r="I19" s="40">
        <v>0</v>
      </c>
      <c r="J19" s="40">
        <v>0</v>
      </c>
      <c r="K19" s="50"/>
      <c r="L19" s="51">
        <f t="shared" si="3"/>
        <v>0</v>
      </c>
    </row>
    <row r="20" spans="2:12" ht="18" customHeight="1">
      <c r="B20" s="33" t="s">
        <v>30</v>
      </c>
      <c r="C20" s="5">
        <v>0</v>
      </c>
      <c r="D20" s="5">
        <v>0</v>
      </c>
      <c r="E20" s="33"/>
      <c r="F20" s="32">
        <f>D20-C20</f>
        <v>0</v>
      </c>
      <c r="H20" s="49"/>
      <c r="I20" s="46">
        <f>SUM(I12:I19)</f>
        <v>0</v>
      </c>
      <c r="J20" s="46">
        <f>SUM(J12:J19)</f>
        <v>0</v>
      </c>
      <c r="K20" s="50"/>
      <c r="L20" s="51"/>
    </row>
    <row r="21" spans="2:12" ht="18" customHeight="1">
      <c r="B21" s="33" t="s">
        <v>31</v>
      </c>
      <c r="C21" s="5">
        <v>0</v>
      </c>
      <c r="D21" s="5">
        <v>0</v>
      </c>
      <c r="E21" s="33"/>
      <c r="F21" s="32">
        <f>D21-C21</f>
        <v>0</v>
      </c>
      <c r="H21" s="47" t="s">
        <v>32</v>
      </c>
      <c r="I21" s="52"/>
      <c r="J21" s="52"/>
      <c r="K21" s="50"/>
      <c r="L21" s="51"/>
    </row>
    <row r="22" spans="2:12" ht="18" customHeight="1">
      <c r="B22" s="33"/>
      <c r="C22" s="30">
        <f t="shared" ref="C22:D22" si="6">SUM(C18:C21)</f>
        <v>0</v>
      </c>
      <c r="D22" s="30">
        <f t="shared" si="6"/>
        <v>0</v>
      </c>
      <c r="E22" s="33"/>
      <c r="F22" s="32"/>
      <c r="H22" s="48" t="s">
        <v>33</v>
      </c>
      <c r="I22" s="40">
        <v>0</v>
      </c>
      <c r="J22" s="40">
        <v>0</v>
      </c>
      <c r="K22" s="50"/>
      <c r="L22" s="51">
        <f t="shared" si="3"/>
        <v>0</v>
      </c>
    </row>
    <row r="23" spans="2:12" ht="18" customHeight="1">
      <c r="B23" s="31" t="s">
        <v>26</v>
      </c>
      <c r="C23" s="32"/>
      <c r="D23" s="32"/>
      <c r="E23" s="31"/>
      <c r="F23" s="32"/>
      <c r="H23" s="48" t="s">
        <v>34</v>
      </c>
      <c r="I23" s="40">
        <v>0</v>
      </c>
      <c r="J23" s="40">
        <v>0</v>
      </c>
      <c r="K23" s="50"/>
      <c r="L23" s="51">
        <f t="shared" si="3"/>
        <v>0</v>
      </c>
    </row>
    <row r="24" spans="2:12" ht="18" customHeight="1">
      <c r="B24" s="33" t="s">
        <v>35</v>
      </c>
      <c r="C24" s="5">
        <v>0</v>
      </c>
      <c r="D24" s="5">
        <v>0</v>
      </c>
      <c r="E24" s="33"/>
      <c r="F24" s="32">
        <f t="shared" ref="F24:F27" si="7">D24-C24</f>
        <v>0</v>
      </c>
      <c r="H24" s="48" t="s">
        <v>36</v>
      </c>
      <c r="I24" s="40">
        <v>0</v>
      </c>
      <c r="J24" s="40">
        <v>0</v>
      </c>
      <c r="K24" s="50"/>
      <c r="L24" s="51">
        <f t="shared" si="3"/>
        <v>0</v>
      </c>
    </row>
    <row r="25" spans="2:12" ht="18" customHeight="1">
      <c r="B25" s="33" t="s">
        <v>37</v>
      </c>
      <c r="C25" s="5">
        <v>0</v>
      </c>
      <c r="D25" s="5">
        <v>0</v>
      </c>
      <c r="E25" s="33"/>
      <c r="F25" s="32">
        <f t="shared" si="7"/>
        <v>0</v>
      </c>
      <c r="H25" s="48" t="s">
        <v>4</v>
      </c>
      <c r="I25" s="40">
        <v>0</v>
      </c>
      <c r="J25" s="40">
        <v>0</v>
      </c>
      <c r="K25" s="50"/>
      <c r="L25" s="51">
        <f t="shared" si="3"/>
        <v>0</v>
      </c>
    </row>
    <row r="26" spans="2:12" ht="18" customHeight="1">
      <c r="B26" s="33" t="s">
        <v>38</v>
      </c>
      <c r="C26" s="5">
        <v>0</v>
      </c>
      <c r="D26" s="5">
        <v>0</v>
      </c>
      <c r="E26" s="33"/>
      <c r="F26" s="32">
        <f t="shared" si="7"/>
        <v>0</v>
      </c>
      <c r="H26" s="48" t="s">
        <v>39</v>
      </c>
      <c r="I26" s="40">
        <v>0</v>
      </c>
      <c r="J26" s="40">
        <v>0</v>
      </c>
      <c r="K26" s="50"/>
      <c r="L26" s="51">
        <f t="shared" si="3"/>
        <v>0</v>
      </c>
    </row>
    <row r="27" spans="2:12" ht="18" customHeight="1">
      <c r="B27" s="33" t="s">
        <v>40</v>
      </c>
      <c r="C27" s="5">
        <v>0</v>
      </c>
      <c r="D27" s="5">
        <v>0</v>
      </c>
      <c r="E27" s="33"/>
      <c r="F27" s="32">
        <f t="shared" si="7"/>
        <v>0</v>
      </c>
      <c r="H27" s="48" t="s">
        <v>41</v>
      </c>
      <c r="I27" s="40">
        <v>0</v>
      </c>
      <c r="J27" s="40">
        <v>0</v>
      </c>
      <c r="K27" s="50"/>
      <c r="L27" s="51">
        <f t="shared" si="3"/>
        <v>0</v>
      </c>
    </row>
    <row r="28" spans="2:12" ht="18" customHeight="1">
      <c r="B28" s="33"/>
      <c r="C28" s="30">
        <f t="shared" ref="C28:D28" si="8">SUM(C24:C27)</f>
        <v>0</v>
      </c>
      <c r="D28" s="30">
        <f t="shared" si="8"/>
        <v>0</v>
      </c>
      <c r="E28" s="33"/>
      <c r="F28" s="32"/>
      <c r="H28" s="48" t="s">
        <v>42</v>
      </c>
      <c r="I28" s="40">
        <v>0</v>
      </c>
      <c r="J28" s="40">
        <v>0</v>
      </c>
      <c r="K28" s="50"/>
      <c r="L28" s="51">
        <f t="shared" si="3"/>
        <v>0</v>
      </c>
    </row>
    <row r="29" spans="2:12" ht="18" customHeight="1">
      <c r="B29" s="31"/>
      <c r="C29" s="32"/>
      <c r="D29" s="32"/>
      <c r="E29" s="31"/>
      <c r="F29" s="32"/>
      <c r="H29" s="48" t="s">
        <v>43</v>
      </c>
      <c r="I29" s="40">
        <v>0</v>
      </c>
      <c r="J29" s="40">
        <v>0</v>
      </c>
      <c r="K29" s="50"/>
      <c r="L29" s="51">
        <f t="shared" si="3"/>
        <v>0</v>
      </c>
    </row>
    <row r="30" spans="2:12" ht="18" customHeight="1">
      <c r="B30" s="28" t="s">
        <v>44</v>
      </c>
      <c r="C30" s="29">
        <f t="shared" ref="C30:D30" si="9">SUM(C16,C22,C28)</f>
        <v>0</v>
      </c>
      <c r="D30" s="29">
        <f t="shared" si="9"/>
        <v>0</v>
      </c>
      <c r="E30" s="28"/>
      <c r="F30" s="29"/>
      <c r="H30" s="48" t="s">
        <v>45</v>
      </c>
      <c r="I30" s="40">
        <v>0</v>
      </c>
      <c r="J30" s="40">
        <v>0</v>
      </c>
      <c r="K30" s="50"/>
      <c r="L30" s="51">
        <f t="shared" si="3"/>
        <v>0</v>
      </c>
    </row>
    <row r="31" spans="2:12" ht="18" customHeight="1">
      <c r="B31" s="7"/>
      <c r="C31" s="6"/>
      <c r="D31" s="6"/>
      <c r="E31" s="7"/>
      <c r="F31" s="6"/>
      <c r="H31" s="48" t="s">
        <v>46</v>
      </c>
      <c r="I31" s="40">
        <v>0</v>
      </c>
      <c r="J31" s="40">
        <v>0</v>
      </c>
      <c r="K31" s="50"/>
      <c r="L31" s="51">
        <f t="shared" si="3"/>
        <v>0</v>
      </c>
    </row>
    <row r="32" spans="2:12" ht="18" customHeight="1">
      <c r="B32" s="56" t="s">
        <v>47</v>
      </c>
      <c r="C32" s="58" t="s">
        <v>0</v>
      </c>
      <c r="D32" s="58" t="s">
        <v>8</v>
      </c>
      <c r="E32" s="60"/>
      <c r="F32" s="34" t="s">
        <v>9</v>
      </c>
      <c r="H32" s="48" t="s">
        <v>26</v>
      </c>
      <c r="I32" s="40">
        <v>0</v>
      </c>
      <c r="J32" s="40">
        <v>0</v>
      </c>
      <c r="K32" s="50"/>
      <c r="L32" s="51">
        <f t="shared" si="3"/>
        <v>0</v>
      </c>
    </row>
    <row r="33" spans="2:12" ht="18" customHeight="1">
      <c r="B33" s="57"/>
      <c r="C33" s="59"/>
      <c r="D33" s="59"/>
      <c r="E33" s="61"/>
      <c r="F33" s="35" t="s">
        <v>16</v>
      </c>
      <c r="H33" s="49" t="s">
        <v>26</v>
      </c>
      <c r="I33" s="40">
        <v>0</v>
      </c>
      <c r="J33" s="40">
        <v>0</v>
      </c>
      <c r="K33" s="50"/>
      <c r="L33" s="51">
        <f t="shared" si="3"/>
        <v>0</v>
      </c>
    </row>
    <row r="34" spans="2:12" ht="18" customHeight="1">
      <c r="B34" s="47" t="s">
        <v>48</v>
      </c>
      <c r="C34" s="52"/>
      <c r="D34" s="52"/>
      <c r="E34" s="50"/>
      <c r="F34" s="51"/>
      <c r="H34" s="49" t="s">
        <v>26</v>
      </c>
      <c r="I34" s="40">
        <v>0</v>
      </c>
      <c r="J34" s="40">
        <v>0</v>
      </c>
      <c r="K34" s="50"/>
      <c r="L34" s="51">
        <f t="shared" si="3"/>
        <v>0</v>
      </c>
    </row>
    <row r="35" spans="2:12" ht="18" customHeight="1">
      <c r="B35" s="48" t="s">
        <v>49</v>
      </c>
      <c r="C35" s="40">
        <v>0</v>
      </c>
      <c r="D35" s="40">
        <v>0</v>
      </c>
      <c r="E35" s="50"/>
      <c r="F35" s="51">
        <f>C35-D35</f>
        <v>0</v>
      </c>
      <c r="H35" s="49" t="s">
        <v>26</v>
      </c>
      <c r="I35" s="40">
        <v>0</v>
      </c>
      <c r="J35" s="40">
        <v>0</v>
      </c>
      <c r="K35" s="50"/>
      <c r="L35" s="51">
        <f t="shared" si="3"/>
        <v>0</v>
      </c>
    </row>
    <row r="36" spans="2:12" ht="18" customHeight="1">
      <c r="B36" s="48" t="s">
        <v>50</v>
      </c>
      <c r="C36" s="40">
        <v>0</v>
      </c>
      <c r="D36" s="40">
        <v>0</v>
      </c>
      <c r="E36" s="50"/>
      <c r="F36" s="51">
        <f t="shared" ref="F36:F90" si="10">C36-D36</f>
        <v>0</v>
      </c>
      <c r="H36" s="49"/>
      <c r="I36" s="44">
        <f>SUM(I22:I35)</f>
        <v>0</v>
      </c>
      <c r="J36" s="44">
        <f>SUM(J22:J35)</f>
        <v>0</v>
      </c>
      <c r="K36" s="50"/>
      <c r="L36" s="51"/>
    </row>
    <row r="37" spans="2:12" ht="18" customHeight="1">
      <c r="B37" s="48" t="s">
        <v>51</v>
      </c>
      <c r="C37" s="40">
        <v>0</v>
      </c>
      <c r="D37" s="40">
        <v>0</v>
      </c>
      <c r="E37" s="50"/>
      <c r="F37" s="51">
        <f t="shared" si="10"/>
        <v>0</v>
      </c>
      <c r="H37" s="47" t="s">
        <v>52</v>
      </c>
      <c r="I37" s="52"/>
      <c r="J37" s="52"/>
      <c r="K37" s="50"/>
      <c r="L37" s="51"/>
    </row>
    <row r="38" spans="2:12" ht="18" customHeight="1">
      <c r="B38" s="48" t="s">
        <v>34</v>
      </c>
      <c r="C38" s="40">
        <v>0</v>
      </c>
      <c r="D38" s="40">
        <v>0</v>
      </c>
      <c r="E38" s="50"/>
      <c r="F38" s="51">
        <f t="shared" si="10"/>
        <v>0</v>
      </c>
      <c r="H38" s="48" t="s">
        <v>53</v>
      </c>
      <c r="I38" s="40">
        <v>0</v>
      </c>
      <c r="J38" s="40">
        <v>0</v>
      </c>
      <c r="K38" s="50"/>
      <c r="L38" s="51">
        <f t="shared" si="3"/>
        <v>0</v>
      </c>
    </row>
    <row r="39" spans="2:12" ht="18" customHeight="1">
      <c r="B39" s="48" t="s">
        <v>54</v>
      </c>
      <c r="C39" s="40">
        <v>0</v>
      </c>
      <c r="D39" s="40">
        <v>0</v>
      </c>
      <c r="E39" s="50"/>
      <c r="F39" s="51">
        <f t="shared" si="10"/>
        <v>0</v>
      </c>
      <c r="H39" s="48" t="s">
        <v>55</v>
      </c>
      <c r="I39" s="40">
        <v>0</v>
      </c>
      <c r="J39" s="40">
        <v>0</v>
      </c>
      <c r="K39" s="50"/>
      <c r="L39" s="51">
        <f t="shared" si="3"/>
        <v>0</v>
      </c>
    </row>
    <row r="40" spans="2:12" ht="18" customHeight="1">
      <c r="B40" s="48" t="s">
        <v>26</v>
      </c>
      <c r="C40" s="40">
        <v>0</v>
      </c>
      <c r="D40" s="40">
        <v>0</v>
      </c>
      <c r="E40" s="50"/>
      <c r="F40" s="51">
        <f t="shared" si="10"/>
        <v>0</v>
      </c>
      <c r="H40" s="48" t="s">
        <v>56</v>
      </c>
      <c r="I40" s="40">
        <v>0</v>
      </c>
      <c r="J40" s="40">
        <v>0</v>
      </c>
      <c r="K40" s="50"/>
      <c r="L40" s="51">
        <f t="shared" si="3"/>
        <v>0</v>
      </c>
    </row>
    <row r="41" spans="2:12" ht="18" customHeight="1">
      <c r="B41" s="48" t="s">
        <v>26</v>
      </c>
      <c r="C41" s="40">
        <v>0</v>
      </c>
      <c r="D41" s="40">
        <v>0</v>
      </c>
      <c r="E41" s="50"/>
      <c r="F41" s="51">
        <f t="shared" si="10"/>
        <v>0</v>
      </c>
      <c r="H41" s="48" t="s">
        <v>57</v>
      </c>
      <c r="I41" s="40">
        <v>0</v>
      </c>
      <c r="J41" s="40">
        <v>0</v>
      </c>
      <c r="K41" s="50"/>
      <c r="L41" s="51">
        <f t="shared" si="3"/>
        <v>0</v>
      </c>
    </row>
    <row r="42" spans="2:12" ht="18" customHeight="1">
      <c r="B42" s="48" t="s">
        <v>26</v>
      </c>
      <c r="C42" s="40">
        <v>0</v>
      </c>
      <c r="D42" s="40">
        <v>0</v>
      </c>
      <c r="E42" s="50"/>
      <c r="F42" s="51">
        <f t="shared" si="10"/>
        <v>0</v>
      </c>
      <c r="H42" s="48" t="s">
        <v>58</v>
      </c>
      <c r="I42" s="40">
        <v>0</v>
      </c>
      <c r="J42" s="40">
        <v>0</v>
      </c>
      <c r="K42" s="50"/>
      <c r="L42" s="51">
        <f t="shared" si="3"/>
        <v>0</v>
      </c>
    </row>
    <row r="43" spans="2:12" ht="18" customHeight="1">
      <c r="B43" s="49"/>
      <c r="C43" s="46">
        <f>SUM(C35:C42)</f>
        <v>0</v>
      </c>
      <c r="D43" s="46">
        <f>SUM(D35:D42)</f>
        <v>0</v>
      </c>
      <c r="E43" s="50"/>
      <c r="F43" s="51"/>
      <c r="H43" s="48" t="s">
        <v>59</v>
      </c>
      <c r="I43" s="40">
        <v>0</v>
      </c>
      <c r="J43" s="40">
        <v>0</v>
      </c>
      <c r="K43" s="50"/>
      <c r="L43" s="51">
        <f t="shared" si="3"/>
        <v>0</v>
      </c>
    </row>
    <row r="44" spans="2:12" ht="18" customHeight="1">
      <c r="B44" s="47" t="s">
        <v>18</v>
      </c>
      <c r="C44" s="52"/>
      <c r="D44" s="52"/>
      <c r="E44" s="50"/>
      <c r="F44" s="51"/>
      <c r="H44" s="48" t="s">
        <v>26</v>
      </c>
      <c r="I44" s="40">
        <v>0</v>
      </c>
      <c r="J44" s="40">
        <v>0</v>
      </c>
      <c r="K44" s="50"/>
      <c r="L44" s="51">
        <f t="shared" si="3"/>
        <v>0</v>
      </c>
    </row>
    <row r="45" spans="2:12" ht="18" customHeight="1">
      <c r="B45" s="48" t="s">
        <v>60</v>
      </c>
      <c r="C45" s="40">
        <v>0</v>
      </c>
      <c r="D45" s="40">
        <v>0</v>
      </c>
      <c r="E45" s="50"/>
      <c r="F45" s="51">
        <f t="shared" si="10"/>
        <v>0</v>
      </c>
      <c r="H45" s="48" t="s">
        <v>26</v>
      </c>
      <c r="I45" s="40">
        <v>0</v>
      </c>
      <c r="J45" s="40">
        <v>0</v>
      </c>
      <c r="K45" s="50"/>
      <c r="L45" s="51">
        <f t="shared" si="3"/>
        <v>0</v>
      </c>
    </row>
    <row r="46" spans="2:12" ht="18" customHeight="1">
      <c r="B46" s="48" t="s">
        <v>61</v>
      </c>
      <c r="C46" s="40">
        <v>0</v>
      </c>
      <c r="D46" s="40">
        <v>0</v>
      </c>
      <c r="E46" s="50"/>
      <c r="F46" s="51">
        <f t="shared" si="10"/>
        <v>0</v>
      </c>
      <c r="H46" s="49" t="s">
        <v>26</v>
      </c>
      <c r="I46" s="40">
        <v>0</v>
      </c>
      <c r="J46" s="40">
        <v>0</v>
      </c>
      <c r="K46" s="50"/>
      <c r="L46" s="51">
        <f t="shared" si="3"/>
        <v>0</v>
      </c>
    </row>
    <row r="47" spans="2:12" ht="18" customHeight="1">
      <c r="B47" s="48" t="s">
        <v>62</v>
      </c>
      <c r="C47" s="40">
        <v>0</v>
      </c>
      <c r="D47" s="40">
        <v>0</v>
      </c>
      <c r="E47" s="50"/>
      <c r="F47" s="51">
        <f t="shared" si="10"/>
        <v>0</v>
      </c>
      <c r="H47" s="49" t="s">
        <v>26</v>
      </c>
      <c r="I47" s="40">
        <v>0</v>
      </c>
      <c r="J47" s="40">
        <v>0</v>
      </c>
      <c r="K47" s="50"/>
      <c r="L47" s="51">
        <f t="shared" si="3"/>
        <v>0</v>
      </c>
    </row>
    <row r="48" spans="2:12" ht="18" customHeight="1">
      <c r="B48" s="48" t="s">
        <v>63</v>
      </c>
      <c r="C48" s="40">
        <v>0</v>
      </c>
      <c r="D48" s="40">
        <v>0</v>
      </c>
      <c r="E48" s="50"/>
      <c r="F48" s="51">
        <f t="shared" si="10"/>
        <v>0</v>
      </c>
      <c r="H48" s="49" t="s">
        <v>26</v>
      </c>
      <c r="I48" s="40">
        <v>0</v>
      </c>
      <c r="J48" s="40">
        <v>0</v>
      </c>
      <c r="K48" s="50"/>
      <c r="L48" s="51">
        <f t="shared" si="3"/>
        <v>0</v>
      </c>
    </row>
    <row r="49" spans="2:12" ht="18" customHeight="1">
      <c r="B49" s="48" t="s">
        <v>64</v>
      </c>
      <c r="C49" s="40">
        <v>0</v>
      </c>
      <c r="D49" s="40">
        <v>0</v>
      </c>
      <c r="E49" s="50"/>
      <c r="F49" s="51">
        <f t="shared" si="10"/>
        <v>0</v>
      </c>
      <c r="H49" s="49"/>
      <c r="I49" s="44">
        <f>SUM(I38:I48)</f>
        <v>0</v>
      </c>
      <c r="J49" s="44">
        <f>SUM(J38:J48)</f>
        <v>0</v>
      </c>
      <c r="K49" s="50"/>
      <c r="L49" s="51"/>
    </row>
    <row r="50" spans="2:12" ht="18" customHeight="1">
      <c r="B50" s="48" t="s">
        <v>1</v>
      </c>
      <c r="C50" s="40">
        <v>0</v>
      </c>
      <c r="D50" s="40">
        <v>0</v>
      </c>
      <c r="E50" s="50"/>
      <c r="F50" s="51">
        <f t="shared" si="10"/>
        <v>0</v>
      </c>
      <c r="H50" s="47" t="s">
        <v>65</v>
      </c>
      <c r="I50" s="52"/>
      <c r="J50" s="52"/>
      <c r="K50" s="50"/>
      <c r="L50" s="51"/>
    </row>
    <row r="51" spans="2:12" ht="18" customHeight="1">
      <c r="B51" s="48" t="s">
        <v>2</v>
      </c>
      <c r="C51" s="40">
        <v>0</v>
      </c>
      <c r="D51" s="40">
        <v>0</v>
      </c>
      <c r="E51" s="50"/>
      <c r="F51" s="51">
        <f t="shared" si="10"/>
        <v>0</v>
      </c>
      <c r="H51" s="48" t="s">
        <v>66</v>
      </c>
      <c r="I51" s="40">
        <v>0</v>
      </c>
      <c r="J51" s="40">
        <v>0</v>
      </c>
      <c r="K51" s="50"/>
      <c r="L51" s="51">
        <f t="shared" ref="L51:L56" si="11">I51-J51</f>
        <v>0</v>
      </c>
    </row>
    <row r="52" spans="2:12" ht="18" customHeight="1">
      <c r="B52" s="48" t="s">
        <v>67</v>
      </c>
      <c r="C52" s="40">
        <v>0</v>
      </c>
      <c r="D52" s="40">
        <v>0</v>
      </c>
      <c r="E52" s="50"/>
      <c r="F52" s="51">
        <f t="shared" si="10"/>
        <v>0</v>
      </c>
      <c r="H52" s="48" t="s">
        <v>68</v>
      </c>
      <c r="I52" s="40">
        <v>0</v>
      </c>
      <c r="J52" s="40">
        <v>0</v>
      </c>
      <c r="K52" s="50"/>
      <c r="L52" s="51">
        <f t="shared" si="11"/>
        <v>0</v>
      </c>
    </row>
    <row r="53" spans="2:12" ht="18" customHeight="1">
      <c r="B53" s="48" t="s">
        <v>69</v>
      </c>
      <c r="C53" s="40">
        <v>0</v>
      </c>
      <c r="D53" s="40">
        <v>0</v>
      </c>
      <c r="E53" s="50"/>
      <c r="F53" s="51">
        <f t="shared" si="10"/>
        <v>0</v>
      </c>
      <c r="H53" s="48" t="s">
        <v>26</v>
      </c>
      <c r="I53" s="40">
        <v>0</v>
      </c>
      <c r="J53" s="40">
        <v>0</v>
      </c>
      <c r="K53" s="50"/>
      <c r="L53" s="51">
        <f t="shared" si="11"/>
        <v>0</v>
      </c>
    </row>
    <row r="54" spans="2:12" ht="18" customHeight="1">
      <c r="B54" s="48" t="s">
        <v>70</v>
      </c>
      <c r="C54" s="40">
        <v>0</v>
      </c>
      <c r="D54" s="40">
        <v>0</v>
      </c>
      <c r="E54" s="50"/>
      <c r="F54" s="51">
        <f t="shared" si="10"/>
        <v>0</v>
      </c>
      <c r="H54" s="48" t="s">
        <v>26</v>
      </c>
      <c r="I54" s="40">
        <v>0</v>
      </c>
      <c r="J54" s="40">
        <v>0</v>
      </c>
      <c r="K54" s="50"/>
      <c r="L54" s="51">
        <f t="shared" si="11"/>
        <v>0</v>
      </c>
    </row>
    <row r="55" spans="2:12" ht="18" customHeight="1">
      <c r="B55" s="48" t="s">
        <v>71</v>
      </c>
      <c r="C55" s="40">
        <v>0</v>
      </c>
      <c r="D55" s="40">
        <v>0</v>
      </c>
      <c r="E55" s="50"/>
      <c r="F55" s="51">
        <f t="shared" si="10"/>
        <v>0</v>
      </c>
      <c r="H55" s="48" t="s">
        <v>26</v>
      </c>
      <c r="I55" s="40">
        <v>0</v>
      </c>
      <c r="J55" s="40">
        <v>0</v>
      </c>
      <c r="K55" s="50"/>
      <c r="L55" s="51">
        <f t="shared" si="11"/>
        <v>0</v>
      </c>
    </row>
    <row r="56" spans="2:12" ht="18" customHeight="1">
      <c r="B56" s="49" t="s">
        <v>26</v>
      </c>
      <c r="C56" s="40">
        <v>0</v>
      </c>
      <c r="D56" s="40">
        <v>0</v>
      </c>
      <c r="E56" s="50"/>
      <c r="F56" s="51">
        <f t="shared" si="10"/>
        <v>0</v>
      </c>
      <c r="H56" s="48" t="s">
        <v>26</v>
      </c>
      <c r="I56" s="40">
        <v>0</v>
      </c>
      <c r="J56" s="40">
        <v>0</v>
      </c>
      <c r="K56" s="50"/>
      <c r="L56" s="51">
        <f t="shared" si="11"/>
        <v>0</v>
      </c>
    </row>
    <row r="57" spans="2:12" ht="18" customHeight="1">
      <c r="B57" s="49" t="s">
        <v>26</v>
      </c>
      <c r="C57" s="40">
        <v>0</v>
      </c>
      <c r="D57" s="40">
        <v>0</v>
      </c>
      <c r="E57" s="50"/>
      <c r="F57" s="51">
        <f t="shared" si="10"/>
        <v>0</v>
      </c>
      <c r="H57" s="49"/>
      <c r="I57" s="45">
        <f>SUM(I51:I56)</f>
        <v>0</v>
      </c>
      <c r="J57" s="45">
        <f>SUM(J51:J56)</f>
        <v>0</v>
      </c>
      <c r="K57" s="50"/>
      <c r="L57" s="51"/>
    </row>
    <row r="58" spans="2:12" ht="18" customHeight="1">
      <c r="B58" s="49" t="s">
        <v>26</v>
      </c>
      <c r="C58" s="40">
        <v>0</v>
      </c>
      <c r="D58" s="40">
        <v>0</v>
      </c>
      <c r="E58" s="50"/>
      <c r="F58" s="51">
        <f t="shared" si="10"/>
        <v>0</v>
      </c>
      <c r="H58" s="47" t="s">
        <v>3</v>
      </c>
      <c r="I58" s="52"/>
      <c r="J58" s="52"/>
      <c r="K58" s="50"/>
      <c r="L58" s="51"/>
    </row>
    <row r="59" spans="2:12" ht="18" customHeight="1">
      <c r="B59" s="49"/>
      <c r="C59" s="44">
        <f>SUM(C45:C58)</f>
        <v>0</v>
      </c>
      <c r="D59" s="44">
        <f>SUM(D45:D58)</f>
        <v>0</v>
      </c>
      <c r="E59" s="50"/>
      <c r="F59" s="51"/>
      <c r="H59" s="48" t="s">
        <v>72</v>
      </c>
      <c r="I59" s="40">
        <v>0</v>
      </c>
      <c r="J59" s="40">
        <v>0</v>
      </c>
      <c r="K59" s="50"/>
      <c r="L59" s="51">
        <f>I59-J59</f>
        <v>0</v>
      </c>
    </row>
    <row r="60" spans="2:12" ht="18" customHeight="1">
      <c r="B60" s="47" t="s">
        <v>3</v>
      </c>
      <c r="C60" s="52"/>
      <c r="D60" s="52"/>
      <c r="E60" s="50"/>
      <c r="F60" s="51"/>
      <c r="H60" s="48" t="s">
        <v>73</v>
      </c>
      <c r="I60" s="40">
        <v>0</v>
      </c>
      <c r="J60" s="40">
        <v>0</v>
      </c>
      <c r="K60" s="50"/>
      <c r="L60" s="51">
        <f t="shared" ref="L60:L63" si="12">I60-J60</f>
        <v>0</v>
      </c>
    </row>
    <row r="61" spans="2:12" ht="18" customHeight="1">
      <c r="B61" s="48" t="s">
        <v>74</v>
      </c>
      <c r="C61" s="40">
        <v>0</v>
      </c>
      <c r="D61" s="40">
        <v>0</v>
      </c>
      <c r="E61" s="50"/>
      <c r="F61" s="51">
        <f t="shared" si="10"/>
        <v>0</v>
      </c>
      <c r="H61" s="48" t="s">
        <v>26</v>
      </c>
      <c r="I61" s="40">
        <v>0</v>
      </c>
      <c r="J61" s="40">
        <v>0</v>
      </c>
      <c r="K61" s="50"/>
      <c r="L61" s="51">
        <f t="shared" si="12"/>
        <v>0</v>
      </c>
    </row>
    <row r="62" spans="2:12" ht="18" customHeight="1">
      <c r="B62" s="48" t="s">
        <v>75</v>
      </c>
      <c r="C62" s="40">
        <v>0</v>
      </c>
      <c r="D62" s="40">
        <v>0</v>
      </c>
      <c r="E62" s="50"/>
      <c r="F62" s="51">
        <f t="shared" si="10"/>
        <v>0</v>
      </c>
      <c r="H62" s="48" t="s">
        <v>26</v>
      </c>
      <c r="I62" s="40">
        <v>0</v>
      </c>
      <c r="J62" s="40">
        <v>0</v>
      </c>
      <c r="K62" s="50"/>
      <c r="L62" s="51">
        <f t="shared" si="12"/>
        <v>0</v>
      </c>
    </row>
    <row r="63" spans="2:12" ht="18" customHeight="1">
      <c r="B63" s="48" t="s">
        <v>76</v>
      </c>
      <c r="C63" s="40">
        <v>0</v>
      </c>
      <c r="D63" s="40">
        <v>0</v>
      </c>
      <c r="E63" s="50"/>
      <c r="F63" s="51">
        <f t="shared" si="10"/>
        <v>0</v>
      </c>
      <c r="H63" s="48" t="s">
        <v>26</v>
      </c>
      <c r="I63" s="40">
        <v>0</v>
      </c>
      <c r="J63" s="40">
        <v>0</v>
      </c>
      <c r="K63" s="50"/>
      <c r="L63" s="51">
        <f t="shared" si="12"/>
        <v>0</v>
      </c>
    </row>
    <row r="64" spans="2:12" ht="18" customHeight="1">
      <c r="B64" s="48" t="s">
        <v>77</v>
      </c>
      <c r="C64" s="40">
        <v>0</v>
      </c>
      <c r="D64" s="40">
        <v>0</v>
      </c>
      <c r="E64" s="50"/>
      <c r="F64" s="51">
        <f t="shared" si="10"/>
        <v>0</v>
      </c>
      <c r="H64" s="48" t="s">
        <v>26</v>
      </c>
      <c r="I64" s="40">
        <v>0</v>
      </c>
      <c r="J64" s="40">
        <v>0</v>
      </c>
      <c r="K64" s="50"/>
      <c r="L64" s="51"/>
    </row>
    <row r="65" spans="2:12" ht="18" customHeight="1">
      <c r="B65" s="48" t="s">
        <v>78</v>
      </c>
      <c r="C65" s="40">
        <v>0</v>
      </c>
      <c r="D65" s="40">
        <v>0</v>
      </c>
      <c r="E65" s="50"/>
      <c r="F65" s="51">
        <f t="shared" si="10"/>
        <v>0</v>
      </c>
      <c r="H65" s="48" t="s">
        <v>26</v>
      </c>
      <c r="I65" s="40">
        <v>0</v>
      </c>
      <c r="J65" s="40">
        <v>0</v>
      </c>
      <c r="K65" s="50"/>
      <c r="L65" s="51"/>
    </row>
    <row r="66" spans="2:12" ht="18" customHeight="1">
      <c r="B66" s="48" t="s">
        <v>73</v>
      </c>
      <c r="C66" s="40">
        <v>0</v>
      </c>
      <c r="D66" s="40">
        <v>0</v>
      </c>
      <c r="E66" s="50"/>
      <c r="F66" s="51">
        <f t="shared" si="10"/>
        <v>0</v>
      </c>
      <c r="H66" s="48"/>
      <c r="I66" s="45">
        <f>SUM(I59:I65)</f>
        <v>0</v>
      </c>
      <c r="J66" s="45">
        <f>SUM(J59:J65)</f>
        <v>0</v>
      </c>
      <c r="K66" s="50"/>
      <c r="L66" s="51"/>
    </row>
    <row r="67" spans="2:12" ht="18" customHeight="1">
      <c r="B67" s="48" t="s">
        <v>79</v>
      </c>
      <c r="C67" s="40">
        <v>0</v>
      </c>
      <c r="D67" s="40">
        <v>0</v>
      </c>
      <c r="E67" s="50"/>
      <c r="F67" s="51">
        <f t="shared" si="10"/>
        <v>0</v>
      </c>
      <c r="H67" s="53" t="s">
        <v>80</v>
      </c>
      <c r="I67" s="52"/>
      <c r="J67" s="52"/>
      <c r="K67" s="50"/>
      <c r="L67" s="51"/>
    </row>
    <row r="68" spans="2:12" ht="18" customHeight="1">
      <c r="B68" s="48" t="s">
        <v>81</v>
      </c>
      <c r="C68" s="40">
        <v>0</v>
      </c>
      <c r="D68" s="40">
        <v>0</v>
      </c>
      <c r="E68" s="50"/>
      <c r="F68" s="51">
        <f t="shared" si="10"/>
        <v>0</v>
      </c>
      <c r="H68" s="48" t="s">
        <v>82</v>
      </c>
      <c r="I68" s="40">
        <v>0</v>
      </c>
      <c r="J68" s="40">
        <v>0</v>
      </c>
      <c r="K68" s="50"/>
      <c r="L68" s="51">
        <f t="shared" ref="L68:L80" si="13">I68-J68</f>
        <v>0</v>
      </c>
    </row>
    <row r="69" spans="2:12" ht="18" customHeight="1">
      <c r="B69" s="49" t="s">
        <v>26</v>
      </c>
      <c r="C69" s="40">
        <v>0</v>
      </c>
      <c r="D69" s="40">
        <v>0</v>
      </c>
      <c r="E69" s="50"/>
      <c r="F69" s="51">
        <f t="shared" si="10"/>
        <v>0</v>
      </c>
      <c r="H69" s="48" t="s">
        <v>83</v>
      </c>
      <c r="I69" s="40">
        <v>0</v>
      </c>
      <c r="J69" s="40">
        <v>0</v>
      </c>
      <c r="K69" s="50"/>
      <c r="L69" s="51">
        <f t="shared" si="13"/>
        <v>0</v>
      </c>
    </row>
    <row r="70" spans="2:12" ht="18" customHeight="1">
      <c r="B70" s="49" t="s">
        <v>26</v>
      </c>
      <c r="C70" s="40">
        <v>0</v>
      </c>
      <c r="D70" s="40">
        <v>0</v>
      </c>
      <c r="E70" s="50"/>
      <c r="F70" s="51">
        <f t="shared" si="10"/>
        <v>0</v>
      </c>
      <c r="H70" s="48" t="s">
        <v>84</v>
      </c>
      <c r="I70" s="40">
        <v>0</v>
      </c>
      <c r="J70" s="40">
        <v>0</v>
      </c>
      <c r="K70" s="50"/>
      <c r="L70" s="51">
        <f t="shared" si="13"/>
        <v>0</v>
      </c>
    </row>
    <row r="71" spans="2:12" ht="18" customHeight="1">
      <c r="B71" s="49" t="s">
        <v>26</v>
      </c>
      <c r="C71" s="40">
        <v>0</v>
      </c>
      <c r="D71" s="40">
        <v>0</v>
      </c>
      <c r="E71" s="50"/>
      <c r="F71" s="51">
        <f t="shared" si="10"/>
        <v>0</v>
      </c>
      <c r="H71" s="48" t="s">
        <v>85</v>
      </c>
      <c r="I71" s="40">
        <v>0</v>
      </c>
      <c r="J71" s="40">
        <v>0</v>
      </c>
      <c r="K71" s="50"/>
      <c r="L71" s="51">
        <f t="shared" si="13"/>
        <v>0</v>
      </c>
    </row>
    <row r="72" spans="2:12" ht="18" customHeight="1">
      <c r="B72" s="49"/>
      <c r="C72" s="44">
        <f>SUM(C61:C71)</f>
        <v>0</v>
      </c>
      <c r="D72" s="44">
        <f>SUM(D61:D71)</f>
        <v>0</v>
      </c>
      <c r="E72" s="50"/>
      <c r="F72" s="51"/>
      <c r="H72" s="48" t="s">
        <v>26</v>
      </c>
      <c r="I72" s="40">
        <v>0</v>
      </c>
      <c r="J72" s="40">
        <v>0</v>
      </c>
      <c r="K72" s="50"/>
      <c r="L72" s="51">
        <f t="shared" si="13"/>
        <v>0</v>
      </c>
    </row>
    <row r="73" spans="2:12" ht="18" customHeight="1">
      <c r="B73" s="47" t="s">
        <v>86</v>
      </c>
      <c r="C73" s="52"/>
      <c r="D73" s="52"/>
      <c r="E73" s="50"/>
      <c r="F73" s="51"/>
      <c r="H73" s="48" t="s">
        <v>26</v>
      </c>
      <c r="I73" s="40">
        <v>0</v>
      </c>
      <c r="J73" s="40">
        <v>0</v>
      </c>
      <c r="K73" s="50"/>
      <c r="L73" s="51">
        <f t="shared" si="13"/>
        <v>0</v>
      </c>
    </row>
    <row r="74" spans="2:12" ht="18" customHeight="1">
      <c r="B74" s="48" t="s">
        <v>87</v>
      </c>
      <c r="C74" s="40">
        <v>0</v>
      </c>
      <c r="D74" s="40">
        <v>0</v>
      </c>
      <c r="E74" s="50"/>
      <c r="F74" s="51">
        <f t="shared" si="10"/>
        <v>0</v>
      </c>
      <c r="H74" s="48" t="s">
        <v>26</v>
      </c>
      <c r="I74" s="40">
        <v>0</v>
      </c>
      <c r="J74" s="40">
        <v>0</v>
      </c>
      <c r="K74" s="50"/>
      <c r="L74" s="51">
        <f t="shared" si="13"/>
        <v>0</v>
      </c>
    </row>
    <row r="75" spans="2:12" ht="18" customHeight="1">
      <c r="B75" s="48" t="s">
        <v>88</v>
      </c>
      <c r="C75" s="40">
        <v>0</v>
      </c>
      <c r="D75" s="40">
        <v>0</v>
      </c>
      <c r="E75" s="50"/>
      <c r="F75" s="51">
        <f t="shared" si="10"/>
        <v>0</v>
      </c>
      <c r="H75" s="48" t="s">
        <v>26</v>
      </c>
      <c r="I75" s="40">
        <v>0</v>
      </c>
      <c r="J75" s="40">
        <v>0</v>
      </c>
      <c r="K75" s="50"/>
      <c r="L75" s="51">
        <f t="shared" si="13"/>
        <v>0</v>
      </c>
    </row>
    <row r="76" spans="2:12" ht="18" customHeight="1">
      <c r="B76" s="48" t="s">
        <v>89</v>
      </c>
      <c r="C76" s="40">
        <v>0</v>
      </c>
      <c r="D76" s="40">
        <v>0</v>
      </c>
      <c r="E76" s="50"/>
      <c r="F76" s="51">
        <f t="shared" si="10"/>
        <v>0</v>
      </c>
      <c r="H76" s="48" t="s">
        <v>26</v>
      </c>
      <c r="I76" s="40">
        <v>0</v>
      </c>
      <c r="J76" s="40">
        <v>0</v>
      </c>
      <c r="K76" s="50"/>
      <c r="L76" s="51">
        <f t="shared" si="13"/>
        <v>0</v>
      </c>
    </row>
    <row r="77" spans="2:12" ht="18" customHeight="1">
      <c r="B77" s="48" t="s">
        <v>26</v>
      </c>
      <c r="C77" s="40">
        <v>0</v>
      </c>
      <c r="D77" s="40">
        <v>0</v>
      </c>
      <c r="E77" s="50"/>
      <c r="F77" s="51">
        <f t="shared" si="10"/>
        <v>0</v>
      </c>
      <c r="H77" s="48" t="s">
        <v>26</v>
      </c>
      <c r="I77" s="40">
        <v>0</v>
      </c>
      <c r="J77" s="40">
        <v>0</v>
      </c>
      <c r="K77" s="50"/>
      <c r="L77" s="51">
        <f t="shared" si="13"/>
        <v>0</v>
      </c>
    </row>
    <row r="78" spans="2:12" ht="18" customHeight="1">
      <c r="B78" s="48" t="s">
        <v>26</v>
      </c>
      <c r="C78" s="40">
        <v>0</v>
      </c>
      <c r="D78" s="40">
        <v>0</v>
      </c>
      <c r="E78" s="50"/>
      <c r="F78" s="51">
        <f t="shared" si="10"/>
        <v>0</v>
      </c>
      <c r="H78" s="48" t="s">
        <v>26</v>
      </c>
      <c r="I78" s="40">
        <v>0</v>
      </c>
      <c r="J78" s="40">
        <v>0</v>
      </c>
      <c r="K78" s="50"/>
      <c r="L78" s="51">
        <f t="shared" si="13"/>
        <v>0</v>
      </c>
    </row>
    <row r="79" spans="2:12" ht="18" customHeight="1">
      <c r="B79" s="48" t="s">
        <v>26</v>
      </c>
      <c r="C79" s="40">
        <v>0</v>
      </c>
      <c r="D79" s="40">
        <v>0</v>
      </c>
      <c r="E79" s="50"/>
      <c r="F79" s="51">
        <f t="shared" si="10"/>
        <v>0</v>
      </c>
      <c r="H79" s="48" t="s">
        <v>26</v>
      </c>
      <c r="I79" s="40">
        <v>0</v>
      </c>
      <c r="J79" s="40">
        <v>0</v>
      </c>
      <c r="K79" s="50"/>
      <c r="L79" s="51">
        <f t="shared" si="13"/>
        <v>0</v>
      </c>
    </row>
    <row r="80" spans="2:12" ht="18" customHeight="1">
      <c r="B80" s="49"/>
      <c r="C80" s="45">
        <f>SUM(C74:C79)</f>
        <v>0</v>
      </c>
      <c r="D80" s="45">
        <f>SUM(D74:D79)</f>
        <v>0</v>
      </c>
      <c r="E80" s="50"/>
      <c r="F80" s="51"/>
      <c r="H80" s="48" t="s">
        <v>26</v>
      </c>
      <c r="I80" s="40">
        <v>0</v>
      </c>
      <c r="J80" s="40">
        <v>0</v>
      </c>
      <c r="K80" s="50"/>
      <c r="L80" s="51">
        <f t="shared" si="13"/>
        <v>0</v>
      </c>
    </row>
    <row r="81" spans="2:12" ht="18" customHeight="1">
      <c r="B81" s="47" t="s">
        <v>26</v>
      </c>
      <c r="C81" s="52"/>
      <c r="D81" s="52"/>
      <c r="E81" s="50"/>
      <c r="F81" s="51"/>
      <c r="H81" s="48" t="s">
        <v>26</v>
      </c>
      <c r="I81" s="40">
        <v>0</v>
      </c>
      <c r="J81" s="40">
        <v>0</v>
      </c>
      <c r="K81" s="50"/>
      <c r="L81" s="51">
        <f t="shared" ref="L81:L86" si="14">I81-J81</f>
        <v>0</v>
      </c>
    </row>
    <row r="82" spans="2:12" ht="18" customHeight="1">
      <c r="B82" s="48" t="s">
        <v>90</v>
      </c>
      <c r="C82" s="40">
        <v>0</v>
      </c>
      <c r="D82" s="40">
        <v>0</v>
      </c>
      <c r="E82" s="50"/>
      <c r="F82" s="51">
        <f t="shared" si="10"/>
        <v>0</v>
      </c>
      <c r="H82" s="48" t="s">
        <v>26</v>
      </c>
      <c r="I82" s="40">
        <v>0</v>
      </c>
      <c r="J82" s="40">
        <v>0</v>
      </c>
      <c r="K82" s="50"/>
      <c r="L82" s="51">
        <f t="shared" si="14"/>
        <v>0</v>
      </c>
    </row>
    <row r="83" spans="2:12" ht="18" customHeight="1">
      <c r="B83" s="48" t="s">
        <v>91</v>
      </c>
      <c r="C83" s="40">
        <v>0</v>
      </c>
      <c r="D83" s="40">
        <v>0</v>
      </c>
      <c r="E83" s="50"/>
      <c r="F83" s="51">
        <f t="shared" si="10"/>
        <v>0</v>
      </c>
      <c r="H83" s="48" t="s">
        <v>26</v>
      </c>
      <c r="I83" s="40">
        <v>0</v>
      </c>
      <c r="J83" s="40">
        <v>0</v>
      </c>
      <c r="K83" s="50"/>
      <c r="L83" s="51">
        <f t="shared" si="14"/>
        <v>0</v>
      </c>
    </row>
    <row r="84" spans="2:12" ht="18" customHeight="1">
      <c r="B84" s="48" t="s">
        <v>26</v>
      </c>
      <c r="C84" s="40">
        <v>0</v>
      </c>
      <c r="D84" s="40">
        <v>0</v>
      </c>
      <c r="E84" s="50"/>
      <c r="F84" s="51">
        <f t="shared" si="10"/>
        <v>0</v>
      </c>
      <c r="H84" s="48" t="s">
        <v>26</v>
      </c>
      <c r="I84" s="40">
        <v>0</v>
      </c>
      <c r="J84" s="40">
        <v>0</v>
      </c>
      <c r="K84" s="50"/>
      <c r="L84" s="51">
        <f t="shared" si="14"/>
        <v>0</v>
      </c>
    </row>
    <row r="85" spans="2:12" ht="18" customHeight="1">
      <c r="B85" s="48" t="s">
        <v>26</v>
      </c>
      <c r="C85" s="40">
        <v>0</v>
      </c>
      <c r="D85" s="40">
        <v>0</v>
      </c>
      <c r="E85" s="50"/>
      <c r="F85" s="51">
        <f t="shared" si="10"/>
        <v>0</v>
      </c>
      <c r="H85" s="48" t="s">
        <v>26</v>
      </c>
      <c r="I85" s="40">
        <v>0</v>
      </c>
      <c r="J85" s="40">
        <v>0</v>
      </c>
      <c r="K85" s="50"/>
      <c r="L85" s="51">
        <f t="shared" si="14"/>
        <v>0</v>
      </c>
    </row>
    <row r="86" spans="2:12" ht="18" customHeight="1">
      <c r="B86" s="48" t="s">
        <v>26</v>
      </c>
      <c r="C86" s="40">
        <v>0</v>
      </c>
      <c r="D86" s="40">
        <v>0</v>
      </c>
      <c r="E86" s="50"/>
      <c r="F86" s="51">
        <f t="shared" si="10"/>
        <v>0</v>
      </c>
      <c r="H86" s="48" t="s">
        <v>26</v>
      </c>
      <c r="I86" s="40">
        <v>0</v>
      </c>
      <c r="J86" s="40">
        <v>0</v>
      </c>
      <c r="K86" s="50"/>
      <c r="L86" s="51">
        <f t="shared" si="14"/>
        <v>0</v>
      </c>
    </row>
    <row r="87" spans="2:12" ht="18" customHeight="1">
      <c r="B87" s="48" t="s">
        <v>26</v>
      </c>
      <c r="C87" s="40">
        <v>0</v>
      </c>
      <c r="D87" s="40">
        <v>0</v>
      </c>
      <c r="E87" s="50"/>
      <c r="F87" s="51">
        <f t="shared" si="10"/>
        <v>0</v>
      </c>
      <c r="H87" s="49"/>
      <c r="I87" s="45">
        <f>SUM(I68:I86)</f>
        <v>0</v>
      </c>
      <c r="J87" s="45">
        <f>SUM(J68:J86)</f>
        <v>0</v>
      </c>
      <c r="K87" s="50"/>
      <c r="L87" s="51"/>
    </row>
    <row r="88" spans="2:12" ht="18" customHeight="1">
      <c r="B88" s="48" t="s">
        <v>26</v>
      </c>
      <c r="C88" s="40">
        <v>0</v>
      </c>
      <c r="D88" s="40">
        <v>0</v>
      </c>
      <c r="E88" s="50"/>
      <c r="F88" s="51">
        <f t="shared" si="10"/>
        <v>0</v>
      </c>
      <c r="H88" s="47"/>
      <c r="I88" s="52"/>
      <c r="J88" s="52"/>
      <c r="K88" s="50"/>
      <c r="L88" s="51"/>
    </row>
    <row r="89" spans="2:12" ht="18" customHeight="1">
      <c r="B89" s="48" t="s">
        <v>26</v>
      </c>
      <c r="C89" s="40">
        <v>0</v>
      </c>
      <c r="D89" s="40">
        <v>0</v>
      </c>
      <c r="E89" s="50"/>
      <c r="F89" s="51">
        <f t="shared" si="10"/>
        <v>0</v>
      </c>
      <c r="H89" s="41" t="s">
        <v>92</v>
      </c>
      <c r="I89" s="42">
        <f>SUM(I20,I36,I49,I57,I66,I87)</f>
        <v>0</v>
      </c>
      <c r="J89" s="42">
        <f>SUM(J20,J36,J49,J57,J66,J87)</f>
        <v>0</v>
      </c>
      <c r="K89" s="43"/>
      <c r="L89" s="44"/>
    </row>
    <row r="90" spans="2:12" ht="16">
      <c r="B90" s="48" t="s">
        <v>26</v>
      </c>
      <c r="C90" s="40">
        <v>0</v>
      </c>
      <c r="D90" s="40">
        <v>0</v>
      </c>
      <c r="E90" s="50"/>
      <c r="F90" s="51">
        <f t="shared" si="10"/>
        <v>0</v>
      </c>
      <c r="H90" s="47"/>
      <c r="I90" s="52"/>
      <c r="J90" s="52"/>
      <c r="K90" s="50"/>
      <c r="L90" s="51"/>
    </row>
    <row r="91" spans="2:12" ht="16">
      <c r="B91" s="49"/>
      <c r="C91" s="45">
        <f>SUM(C82:C90)</f>
        <v>0</v>
      </c>
      <c r="D91" s="45">
        <f>SUM(D82:D90)</f>
        <v>0</v>
      </c>
      <c r="E91" s="50"/>
      <c r="F91" s="51"/>
      <c r="H91" s="55" t="s">
        <v>93</v>
      </c>
      <c r="I91" s="55"/>
      <c r="J91" s="54">
        <v>1</v>
      </c>
      <c r="K91" s="50"/>
      <c r="L91" s="50"/>
    </row>
    <row r="92" spans="2:12" ht="16">
      <c r="B92" s="47"/>
      <c r="C92" s="52"/>
      <c r="D92" s="52"/>
      <c r="E92" s="50"/>
      <c r="F92" s="51"/>
      <c r="H92" s="47"/>
      <c r="I92" s="52"/>
      <c r="J92" s="52"/>
      <c r="K92" s="50"/>
      <c r="L92" s="51"/>
    </row>
    <row r="93" spans="2:12" ht="16">
      <c r="B93" s="41" t="s">
        <v>94</v>
      </c>
      <c r="C93" s="42">
        <f>SUM(C43,C59,C72,C80,C91)</f>
        <v>0</v>
      </c>
      <c r="D93" s="42">
        <f>SUM(D43,D59,D72,D80,D91)</f>
        <v>0</v>
      </c>
      <c r="E93" s="43"/>
      <c r="F93" s="44"/>
      <c r="H93" s="41" t="s">
        <v>92</v>
      </c>
      <c r="I93" s="42">
        <f>I89*J91</f>
        <v>0</v>
      </c>
      <c r="J93" s="42">
        <f>J89*J91</f>
        <v>0</v>
      </c>
      <c r="K93" s="43"/>
      <c r="L93" s="44"/>
    </row>
    <row r="94" spans="2:12" ht="16"/>
    <row r="95" spans="2:12" ht="16"/>
    <row r="96" spans="2:12" ht="16"/>
    <row r="97" ht="16"/>
    <row r="98" ht="16"/>
    <row r="99" ht="16"/>
    <row r="100" ht="16"/>
    <row r="101" ht="16"/>
    <row r="102" ht="16"/>
    <row r="103" ht="16"/>
    <row r="104" ht="16"/>
    <row r="105" ht="16"/>
    <row r="106" ht="16"/>
    <row r="107" ht="16"/>
    <row r="108" ht="16"/>
    <row r="109" ht="16"/>
    <row r="110" ht="16"/>
    <row r="111" ht="16"/>
    <row r="112" ht="16"/>
    <row r="113" ht="16"/>
    <row r="114" ht="16"/>
    <row r="115" ht="16"/>
    <row r="116" ht="16"/>
    <row r="117" ht="16"/>
    <row r="118" ht="16"/>
    <row r="119" ht="16"/>
    <row r="120" ht="16"/>
    <row r="121" ht="16"/>
    <row r="122" ht="16"/>
    <row r="123" ht="16"/>
    <row r="124" ht="16"/>
    <row r="125" ht="16"/>
    <row r="126" ht="16"/>
    <row r="127" ht="16"/>
    <row r="128" ht="16"/>
    <row r="129" ht="16"/>
    <row r="130" ht="16"/>
    <row r="131" ht="16"/>
    <row r="132" ht="16"/>
    <row r="133" ht="16"/>
    <row r="134" ht="16"/>
    <row r="135" ht="16"/>
    <row r="136" ht="16"/>
    <row r="137" ht="16"/>
    <row r="138" ht="16"/>
    <row r="139" ht="16"/>
    <row r="140" ht="16"/>
    <row r="141" ht="16"/>
    <row r="142" ht="16"/>
    <row r="143" ht="16"/>
    <row r="144" ht="16"/>
    <row r="145" ht="16"/>
    <row r="146" ht="16"/>
    <row r="147" ht="16"/>
    <row r="148" ht="16"/>
    <row r="149" ht="16"/>
    <row r="150" ht="16"/>
    <row r="151" ht="16"/>
    <row r="152" ht="16"/>
    <row r="153" ht="16"/>
    <row r="154" ht="16"/>
    <row r="155" ht="16"/>
    <row r="156" ht="16"/>
    <row r="157" ht="16"/>
    <row r="158" ht="16"/>
    <row r="159" ht="16"/>
    <row r="160" ht="16"/>
    <row r="161" ht="16"/>
    <row r="162" ht="16"/>
    <row r="163" ht="16"/>
    <row r="164" ht="16"/>
    <row r="165" ht="16"/>
    <row r="166" ht="16"/>
    <row r="167" ht="16"/>
    <row r="168" ht="16"/>
    <row r="169" ht="16"/>
    <row r="170" ht="16"/>
    <row r="171" ht="16"/>
    <row r="172" ht="16"/>
    <row r="173" ht="16"/>
    <row r="174" ht="16"/>
    <row r="175" ht="16"/>
    <row r="176" ht="16"/>
    <row r="177" ht="16"/>
    <row r="178" ht="16"/>
    <row r="179" ht="16"/>
    <row r="180" ht="16"/>
    <row r="181" ht="16"/>
    <row r="182" ht="16"/>
    <row r="183" ht="16"/>
    <row r="184" ht="16"/>
    <row r="185" ht="16"/>
    <row r="186" ht="16"/>
    <row r="187" ht="16"/>
    <row r="188" ht="16"/>
    <row r="189" ht="16"/>
    <row r="190" ht="16"/>
    <row r="191" ht="16"/>
    <row r="192" ht="16"/>
    <row r="193" ht="16"/>
    <row r="194" ht="16"/>
    <row r="195" ht="16"/>
    <row r="196" ht="16"/>
    <row r="197" ht="16"/>
    <row r="198" ht="16"/>
    <row r="199" ht="16"/>
    <row r="200" ht="16"/>
    <row r="201" ht="16"/>
    <row r="202" ht="16"/>
    <row r="203" ht="16"/>
    <row r="204" ht="16"/>
    <row r="205" ht="16"/>
    <row r="206" ht="16"/>
    <row r="207" ht="16"/>
    <row r="208" ht="16"/>
    <row r="209" ht="16"/>
    <row r="210" ht="16"/>
    <row r="211" ht="16"/>
    <row r="212" ht="16"/>
    <row r="213" ht="16"/>
    <row r="214" ht="16"/>
    <row r="215" ht="16"/>
    <row r="216" ht="16"/>
    <row r="217" ht="16"/>
    <row r="218" ht="16"/>
    <row r="219" ht="16"/>
    <row r="220" ht="16"/>
    <row r="221" ht="16"/>
    <row r="222" ht="16"/>
    <row r="223" ht="16"/>
    <row r="224" ht="16"/>
    <row r="225" ht="16"/>
    <row r="226" ht="16"/>
    <row r="227" ht="16"/>
    <row r="228" ht="16"/>
    <row r="229" ht="16"/>
    <row r="230" ht="16"/>
    <row r="231" ht="16"/>
    <row r="232" ht="16"/>
    <row r="233" ht="16"/>
    <row r="234" ht="16"/>
    <row r="235" ht="16"/>
    <row r="236" ht="16"/>
    <row r="237" ht="16"/>
    <row r="238" ht="16"/>
    <row r="239" ht="16"/>
    <row r="240" ht="16"/>
    <row r="241" ht="16"/>
    <row r="242" ht="16"/>
    <row r="243" ht="16"/>
    <row r="244" ht="16"/>
    <row r="245" ht="16"/>
    <row r="246" ht="16"/>
    <row r="247" ht="16"/>
    <row r="248" ht="16"/>
    <row r="249" ht="16"/>
    <row r="250" ht="16"/>
    <row r="251" ht="16"/>
    <row r="252" ht="16"/>
    <row r="253" ht="16"/>
    <row r="254" ht="16"/>
    <row r="255" ht="16"/>
    <row r="256" ht="16"/>
    <row r="257" ht="16"/>
    <row r="258" ht="16"/>
    <row r="259" ht="16"/>
    <row r="260" ht="16"/>
    <row r="261" ht="16"/>
    <row r="262" ht="16"/>
    <row r="263" ht="16"/>
    <row r="264" ht="16"/>
    <row r="265" ht="16"/>
    <row r="266" ht="16"/>
    <row r="267" ht="16"/>
    <row r="268" ht="16"/>
    <row r="269" ht="16"/>
    <row r="270" ht="16"/>
    <row r="271" ht="16"/>
    <row r="272" ht="16"/>
    <row r="273" ht="16"/>
    <row r="274" ht="16"/>
    <row r="275" ht="16"/>
    <row r="276" ht="16"/>
    <row r="277" ht="16"/>
    <row r="278" ht="16"/>
    <row r="279" ht="16"/>
    <row r="280" ht="16"/>
    <row r="281" ht="16"/>
    <row r="282" ht="16"/>
    <row r="283" ht="16"/>
    <row r="284" ht="16"/>
    <row r="285" ht="16"/>
    <row r="286" ht="16"/>
    <row r="287" ht="16"/>
    <row r="288" ht="16"/>
    <row r="289" ht="16"/>
    <row r="290" ht="16"/>
    <row r="291" ht="16"/>
    <row r="292" ht="16"/>
    <row r="293" ht="16"/>
    <row r="294" ht="16"/>
    <row r="295" ht="16"/>
    <row r="296" ht="16"/>
    <row r="297" ht="16"/>
    <row r="298" ht="16"/>
    <row r="299" ht="16"/>
    <row r="300" ht="16"/>
    <row r="301" ht="16"/>
    <row r="302" ht="16"/>
    <row r="303" ht="16"/>
    <row r="304" ht="16"/>
    <row r="305" ht="16"/>
    <row r="306" ht="16"/>
    <row r="307" ht="16"/>
    <row r="308" ht="16"/>
    <row r="309" ht="16"/>
    <row r="310" ht="16"/>
    <row r="311" ht="16"/>
    <row r="312" ht="16"/>
    <row r="313" ht="16"/>
    <row r="314" ht="16"/>
    <row r="315" ht="16"/>
    <row r="316" ht="16"/>
    <row r="317" ht="16"/>
    <row r="318" ht="16"/>
    <row r="319" ht="16"/>
    <row r="320" ht="16"/>
    <row r="321" ht="16"/>
    <row r="322" ht="16"/>
    <row r="323" ht="16"/>
    <row r="324" ht="16"/>
    <row r="325" ht="16"/>
    <row r="326" ht="16"/>
    <row r="327" ht="16"/>
    <row r="328" ht="16"/>
    <row r="329" ht="16"/>
    <row r="330" ht="16"/>
    <row r="331" ht="16"/>
    <row r="332" ht="16"/>
    <row r="333" ht="16"/>
    <row r="334" ht="16"/>
    <row r="335" ht="16"/>
    <row r="336" ht="16"/>
    <row r="337" ht="16"/>
    <row r="338" ht="16"/>
    <row r="339" ht="16"/>
    <row r="340" ht="16"/>
    <row r="341" ht="16"/>
    <row r="342" ht="16"/>
    <row r="343" ht="16"/>
    <row r="344" ht="16"/>
    <row r="345" ht="16"/>
    <row r="346" ht="16"/>
    <row r="347" ht="16"/>
    <row r="348" ht="16"/>
    <row r="349" ht="16"/>
    <row r="350" ht="16"/>
    <row r="351" ht="16"/>
    <row r="352" ht="16"/>
    <row r="353" ht="16"/>
    <row r="354" ht="16"/>
    <row r="355" ht="16"/>
    <row r="356" ht="16"/>
    <row r="357" ht="16"/>
    <row r="358" ht="16"/>
    <row r="359" ht="16"/>
    <row r="360" ht="16"/>
    <row r="361" ht="16"/>
    <row r="362" ht="16"/>
    <row r="363" ht="16"/>
    <row r="364" ht="16"/>
    <row r="365" ht="16"/>
    <row r="366" ht="16"/>
    <row r="367" ht="16"/>
    <row r="368" ht="16"/>
    <row r="369" ht="16"/>
    <row r="370" ht="16"/>
    <row r="371" ht="16"/>
    <row r="372" ht="16"/>
    <row r="373" ht="16"/>
    <row r="374" ht="16"/>
    <row r="375" ht="16"/>
    <row r="376" ht="16"/>
    <row r="377" ht="16"/>
    <row r="378" ht="16"/>
    <row r="379" ht="16"/>
    <row r="380" ht="16"/>
    <row r="381" ht="16"/>
    <row r="382" ht="16"/>
    <row r="383" ht="16"/>
    <row r="384" ht="16"/>
    <row r="385" ht="16"/>
    <row r="386" ht="16"/>
    <row r="387" ht="16"/>
    <row r="388" ht="16"/>
    <row r="389" ht="16"/>
    <row r="390" ht="16"/>
    <row r="391" ht="16"/>
    <row r="392" ht="16"/>
    <row r="393" ht="16"/>
    <row r="394" ht="16"/>
    <row r="395" ht="16"/>
    <row r="396" ht="16"/>
    <row r="397" ht="16"/>
    <row r="398" ht="16"/>
    <row r="399" ht="16"/>
    <row r="400" ht="16"/>
    <row r="401" ht="16"/>
    <row r="402" ht="16"/>
    <row r="403" ht="16"/>
    <row r="404" ht="16"/>
    <row r="405" ht="16"/>
    <row r="406" ht="16"/>
    <row r="407" ht="16"/>
    <row r="408" ht="16"/>
    <row r="409" ht="16"/>
    <row r="410" ht="16"/>
    <row r="411" ht="16"/>
    <row r="412" ht="16"/>
    <row r="413" ht="16"/>
    <row r="414" ht="16"/>
    <row r="415" ht="16"/>
    <row r="416" ht="16"/>
    <row r="417" ht="16"/>
    <row r="418" ht="16"/>
    <row r="419" ht="16"/>
    <row r="420" ht="16"/>
    <row r="421" ht="16"/>
    <row r="422" ht="16"/>
    <row r="423" ht="16"/>
    <row r="424" ht="16"/>
    <row r="425" ht="16"/>
    <row r="426" ht="16"/>
    <row r="427" ht="16"/>
    <row r="428" ht="16"/>
    <row r="429" ht="16"/>
    <row r="430" ht="16"/>
    <row r="431" ht="16"/>
    <row r="432" ht="16"/>
    <row r="433" ht="16"/>
    <row r="434" ht="16"/>
    <row r="435" ht="16"/>
    <row r="436" ht="16"/>
    <row r="437" ht="16"/>
    <row r="438" ht="16"/>
    <row r="439" ht="16"/>
    <row r="440" ht="16"/>
    <row r="441" ht="16"/>
    <row r="442" ht="16"/>
    <row r="443" ht="16"/>
    <row r="444" ht="16"/>
    <row r="445" ht="16"/>
    <row r="446" ht="16"/>
    <row r="447" ht="16"/>
    <row r="448" ht="16"/>
    <row r="449" ht="16"/>
    <row r="450" ht="16"/>
    <row r="451" ht="16"/>
    <row r="452" ht="16"/>
    <row r="453" ht="16"/>
    <row r="454" ht="16"/>
    <row r="455" ht="16"/>
    <row r="456" ht="16"/>
    <row r="457" ht="16"/>
    <row r="458" ht="16"/>
    <row r="459" ht="16"/>
    <row r="460" ht="16"/>
    <row r="461" ht="16"/>
    <row r="462" ht="16"/>
    <row r="463" ht="16"/>
    <row r="464" ht="16"/>
    <row r="465" ht="16"/>
    <row r="466" ht="16"/>
    <row r="467" ht="16"/>
    <row r="468" ht="16"/>
    <row r="469" ht="16"/>
    <row r="470" ht="16"/>
    <row r="471" ht="16"/>
    <row r="472" ht="16"/>
    <row r="473" ht="16"/>
    <row r="474" ht="16"/>
    <row r="475" ht="16"/>
    <row r="476" ht="16"/>
    <row r="477" ht="16"/>
    <row r="478" ht="16"/>
    <row r="479" ht="16"/>
    <row r="480" ht="16"/>
    <row r="481" ht="16"/>
    <row r="482" ht="16"/>
    <row r="483" ht="16"/>
    <row r="484" ht="16"/>
    <row r="485" ht="16"/>
    <row r="486" ht="16"/>
    <row r="487" ht="16"/>
    <row r="488" ht="16"/>
    <row r="489" ht="16"/>
    <row r="490" ht="16"/>
    <row r="491" ht="16"/>
    <row r="492" ht="16"/>
    <row r="493" ht="16"/>
    <row r="494" ht="16"/>
    <row r="495" ht="16"/>
    <row r="496" ht="16"/>
    <row r="497" ht="16"/>
    <row r="498" ht="16"/>
    <row r="499" ht="16"/>
    <row r="500" ht="16"/>
    <row r="501" ht="16"/>
    <row r="502" ht="16"/>
    <row r="503" ht="16"/>
    <row r="504" ht="16"/>
    <row r="505" ht="16"/>
    <row r="506" ht="16"/>
    <row r="507" ht="16"/>
    <row r="508" ht="16"/>
    <row r="509" ht="16"/>
    <row r="510" ht="16"/>
    <row r="511" ht="16"/>
    <row r="512" ht="16"/>
    <row r="513" ht="16"/>
    <row r="514" ht="16"/>
    <row r="515" ht="16"/>
    <row r="516" ht="16"/>
    <row r="517" ht="16"/>
    <row r="518" ht="16"/>
    <row r="519" ht="16"/>
    <row r="520" ht="16"/>
    <row r="521" ht="16"/>
    <row r="522" ht="16"/>
    <row r="523" ht="16"/>
    <row r="524" ht="16"/>
    <row r="525" ht="16"/>
    <row r="526" ht="16"/>
    <row r="527" ht="16"/>
    <row r="528" ht="16"/>
    <row r="529" ht="16"/>
    <row r="530" ht="16"/>
    <row r="531" ht="16"/>
    <row r="532" ht="16"/>
    <row r="533" ht="16"/>
    <row r="534" ht="16"/>
    <row r="535" ht="16"/>
    <row r="536" ht="16"/>
    <row r="537" ht="16"/>
    <row r="538" ht="16"/>
    <row r="539" ht="16"/>
    <row r="540" ht="16"/>
    <row r="541" ht="16"/>
    <row r="542" ht="16"/>
    <row r="543" ht="16"/>
    <row r="544" ht="16"/>
    <row r="545" ht="16"/>
    <row r="546" ht="16"/>
    <row r="547" ht="16"/>
    <row r="548" ht="16"/>
    <row r="549" ht="16"/>
    <row r="550" ht="16"/>
    <row r="551" ht="16"/>
    <row r="552" ht="16"/>
    <row r="553" ht="16"/>
    <row r="554" ht="16"/>
    <row r="555" ht="16"/>
    <row r="556" ht="16"/>
    <row r="557" ht="16"/>
    <row r="558" ht="16"/>
    <row r="559" ht="16"/>
    <row r="560" ht="16"/>
    <row r="561" ht="16"/>
    <row r="562" ht="16"/>
    <row r="563" ht="16"/>
    <row r="564" ht="16"/>
    <row r="565" ht="16"/>
    <row r="566" ht="16"/>
    <row r="567" ht="16"/>
    <row r="568" ht="16"/>
    <row r="569" ht="16"/>
    <row r="570" ht="16"/>
    <row r="571" ht="16"/>
    <row r="572" ht="16"/>
    <row r="573" ht="16"/>
    <row r="574" ht="16"/>
    <row r="575" ht="16"/>
    <row r="576" ht="16"/>
    <row r="577" ht="16"/>
    <row r="578" ht="16"/>
    <row r="579" ht="16"/>
    <row r="580" ht="16"/>
    <row r="581" ht="16"/>
    <row r="582" ht="16"/>
    <row r="583" ht="16"/>
    <row r="584" ht="16"/>
    <row r="585" ht="16"/>
    <row r="586" ht="16"/>
    <row r="587" ht="16"/>
    <row r="588" ht="16"/>
    <row r="589" ht="16"/>
    <row r="590" ht="16"/>
    <row r="591" ht="16"/>
    <row r="592" ht="16"/>
    <row r="593" ht="16"/>
    <row r="594" ht="16"/>
    <row r="595" ht="16"/>
    <row r="596" ht="16"/>
    <row r="597" ht="16"/>
    <row r="598" ht="16"/>
    <row r="599" ht="16"/>
    <row r="600" ht="16"/>
    <row r="601" ht="16"/>
    <row r="602" ht="16"/>
    <row r="603" ht="16"/>
    <row r="604" ht="16"/>
    <row r="605" ht="16"/>
    <row r="606" ht="16"/>
    <row r="607" ht="16"/>
    <row r="608" ht="16"/>
    <row r="609" ht="16"/>
    <row r="610" ht="16"/>
    <row r="611" ht="16"/>
    <row r="612" ht="16"/>
    <row r="613" ht="16"/>
    <row r="614" ht="16"/>
    <row r="615" ht="16"/>
    <row r="616" ht="16"/>
    <row r="617" ht="16"/>
    <row r="618" ht="16"/>
    <row r="619" ht="16"/>
    <row r="620" ht="16"/>
    <row r="621" ht="16"/>
    <row r="622" ht="16"/>
    <row r="623" ht="16"/>
    <row r="624" ht="16"/>
    <row r="625" ht="16"/>
    <row r="626" ht="16"/>
    <row r="627" ht="16"/>
    <row r="628" ht="16"/>
    <row r="629" ht="16"/>
    <row r="630" ht="16"/>
    <row r="631" ht="16"/>
    <row r="632" ht="16"/>
    <row r="633" ht="16"/>
    <row r="634" ht="16"/>
    <row r="635" ht="16"/>
    <row r="636" ht="16"/>
    <row r="637" ht="16"/>
    <row r="638" ht="16"/>
    <row r="639" ht="16"/>
    <row r="640" ht="16"/>
    <row r="641" ht="16"/>
    <row r="642" ht="16"/>
    <row r="643" ht="16"/>
    <row r="644" ht="16"/>
    <row r="645" ht="16"/>
    <row r="646" ht="16"/>
    <row r="647" ht="16"/>
    <row r="648" ht="16"/>
    <row r="649" ht="16"/>
    <row r="650" ht="16"/>
    <row r="651" ht="16"/>
    <row r="652" ht="16"/>
    <row r="653" ht="16"/>
    <row r="654" ht="16"/>
    <row r="655" ht="16"/>
    <row r="656" ht="16"/>
    <row r="657" ht="16"/>
    <row r="658" ht="16"/>
    <row r="659" ht="16"/>
    <row r="660" ht="16"/>
    <row r="661" ht="16"/>
    <row r="662" ht="16"/>
    <row r="663" ht="16"/>
    <row r="664" ht="16"/>
    <row r="665" ht="16"/>
    <row r="666" ht="16"/>
    <row r="667" ht="16"/>
    <row r="668" ht="16"/>
    <row r="669" ht="16"/>
    <row r="670" ht="16"/>
    <row r="671" ht="16"/>
    <row r="672" ht="16"/>
    <row r="673" ht="16"/>
    <row r="674" ht="16"/>
    <row r="675" ht="16"/>
    <row r="676" ht="16"/>
    <row r="677" ht="16"/>
    <row r="678" ht="16"/>
    <row r="679" ht="16"/>
    <row r="680" ht="16"/>
    <row r="681" ht="16"/>
    <row r="682" ht="16"/>
    <row r="683" ht="16"/>
    <row r="684" ht="16"/>
    <row r="685" ht="16"/>
    <row r="686" ht="16"/>
    <row r="687" ht="16"/>
    <row r="688" ht="16"/>
    <row r="689" ht="16"/>
    <row r="690" ht="16"/>
    <row r="691" ht="16"/>
    <row r="692" ht="16"/>
    <row r="693" ht="16"/>
    <row r="694" ht="16"/>
    <row r="695" ht="16"/>
    <row r="696" ht="16"/>
    <row r="697" ht="16"/>
    <row r="698" ht="16"/>
    <row r="699" ht="16"/>
    <row r="700" ht="16"/>
    <row r="701" ht="16"/>
    <row r="702" ht="16"/>
    <row r="703" ht="16"/>
    <row r="704" ht="16"/>
    <row r="705" ht="16"/>
    <row r="706" ht="16"/>
    <row r="707" ht="16"/>
    <row r="708" ht="16"/>
    <row r="709" ht="16"/>
    <row r="710" ht="16"/>
    <row r="711" ht="16"/>
    <row r="712" ht="16"/>
    <row r="713" ht="16"/>
    <row r="714" ht="16"/>
    <row r="715" ht="16"/>
    <row r="716" ht="16"/>
    <row r="717" ht="16"/>
    <row r="718" ht="16"/>
    <row r="719" ht="16"/>
    <row r="720" ht="16"/>
    <row r="721" ht="16"/>
    <row r="722" ht="16"/>
    <row r="723" ht="16"/>
    <row r="724" ht="16"/>
    <row r="725" ht="16"/>
    <row r="726" ht="16"/>
    <row r="727" ht="16"/>
    <row r="728" ht="16"/>
    <row r="729" ht="16"/>
    <row r="730" ht="16"/>
    <row r="731" ht="16"/>
    <row r="732" ht="16"/>
    <row r="733" ht="16"/>
    <row r="734" ht="16"/>
    <row r="735" ht="16"/>
    <row r="736" ht="16"/>
    <row r="737" ht="16"/>
    <row r="738" ht="16"/>
    <row r="739" ht="16"/>
    <row r="740" ht="16"/>
    <row r="741" ht="16"/>
    <row r="742" ht="16"/>
    <row r="743" ht="16"/>
    <row r="744" ht="16"/>
    <row r="745" ht="16"/>
    <row r="746" ht="16"/>
    <row r="747" ht="16"/>
    <row r="748" ht="16"/>
    <row r="749" ht="16"/>
    <row r="750" ht="16"/>
    <row r="751" ht="16"/>
    <row r="752" ht="16"/>
    <row r="753" ht="16"/>
    <row r="754" ht="16"/>
    <row r="755" ht="16"/>
    <row r="756" ht="16"/>
    <row r="757" ht="16"/>
    <row r="758" ht="16"/>
    <row r="759" ht="16"/>
    <row r="760" ht="16"/>
    <row r="761" ht="16"/>
    <row r="762" ht="16"/>
    <row r="763" ht="16"/>
    <row r="764" ht="16"/>
    <row r="765" ht="16"/>
    <row r="766" ht="16"/>
    <row r="767" ht="16"/>
    <row r="768" ht="16"/>
    <row r="769" ht="16"/>
    <row r="770" ht="16"/>
    <row r="771" ht="16"/>
    <row r="772" ht="16"/>
    <row r="773" ht="16"/>
    <row r="774" ht="16"/>
    <row r="775" ht="16"/>
    <row r="776" ht="16"/>
    <row r="777" ht="16"/>
    <row r="778" ht="16"/>
    <row r="779" ht="16"/>
    <row r="780" ht="16"/>
    <row r="781" ht="16"/>
    <row r="782" ht="16"/>
    <row r="783" ht="16"/>
    <row r="784" ht="16"/>
    <row r="785" ht="16"/>
    <row r="786" ht="16"/>
    <row r="787" ht="16"/>
    <row r="788" ht="16"/>
    <row r="789" ht="16"/>
    <row r="790" ht="16"/>
    <row r="791" ht="16"/>
    <row r="792" ht="16"/>
    <row r="793" ht="16"/>
    <row r="794" ht="16"/>
    <row r="795" ht="16"/>
    <row r="796" ht="16"/>
    <row r="797" ht="16"/>
    <row r="798" ht="16"/>
    <row r="799" ht="16"/>
    <row r="800" ht="16"/>
    <row r="801" ht="16"/>
    <row r="802" ht="16"/>
    <row r="803" ht="16"/>
    <row r="804" ht="16"/>
    <row r="805" ht="16"/>
    <row r="806" ht="16"/>
    <row r="807" ht="16"/>
    <row r="808" ht="16"/>
    <row r="809" ht="16"/>
    <row r="810" ht="16"/>
    <row r="811" ht="16"/>
    <row r="812" ht="16"/>
    <row r="813" ht="16"/>
    <row r="814" ht="16"/>
    <row r="815" ht="16"/>
    <row r="816" ht="16"/>
    <row r="817" ht="16"/>
    <row r="818" ht="16"/>
    <row r="819" ht="16"/>
    <row r="820" ht="16"/>
    <row r="821" ht="16"/>
    <row r="822" ht="16"/>
    <row r="823" ht="16"/>
    <row r="824" ht="16"/>
    <row r="825" ht="16"/>
    <row r="826" ht="16"/>
    <row r="827" ht="16"/>
    <row r="828" ht="16"/>
    <row r="829" ht="16"/>
    <row r="830" ht="16"/>
    <row r="831" ht="16"/>
    <row r="832" ht="16"/>
    <row r="833" ht="16"/>
    <row r="834" ht="16"/>
    <row r="835" ht="16"/>
    <row r="836" ht="16"/>
    <row r="837" ht="16"/>
    <row r="838" ht="16"/>
    <row r="839" ht="16"/>
    <row r="840" ht="16"/>
    <row r="841" ht="16"/>
    <row r="842" ht="16"/>
    <row r="843" ht="16"/>
    <row r="844" ht="16"/>
    <row r="845" ht="16"/>
    <row r="846" ht="16"/>
    <row r="847" ht="16"/>
    <row r="848" ht="16"/>
    <row r="849" ht="16"/>
    <row r="850" ht="16"/>
    <row r="851" ht="16"/>
    <row r="852" ht="16"/>
    <row r="853" ht="16"/>
    <row r="854" ht="16"/>
    <row r="855" ht="16"/>
    <row r="856" ht="16"/>
    <row r="857" ht="16"/>
    <row r="858" ht="16"/>
    <row r="859" ht="16"/>
    <row r="860" ht="16"/>
    <row r="861" ht="16"/>
    <row r="862" ht="16"/>
    <row r="863" ht="16"/>
    <row r="864" ht="16"/>
    <row r="865" ht="16"/>
    <row r="866" ht="16"/>
    <row r="867" ht="16"/>
    <row r="868" ht="16"/>
    <row r="869" ht="16"/>
    <row r="870" ht="16"/>
    <row r="871" ht="16"/>
    <row r="872" ht="16"/>
    <row r="873" ht="16"/>
    <row r="874" ht="16"/>
    <row r="875" ht="16"/>
    <row r="876" ht="16"/>
    <row r="877" ht="16"/>
    <row r="878" ht="16"/>
    <row r="879" ht="16"/>
    <row r="880" ht="16"/>
    <row r="881" ht="16"/>
    <row r="882" ht="16"/>
    <row r="883" ht="16"/>
    <row r="884" ht="16"/>
    <row r="885" ht="16"/>
    <row r="886" ht="16"/>
    <row r="887" ht="16"/>
    <row r="888" ht="16"/>
    <row r="889" ht="16"/>
    <row r="890" ht="16"/>
    <row r="891" ht="16"/>
    <row r="892" ht="16"/>
    <row r="893" ht="16"/>
    <row r="894" ht="16"/>
    <row r="895" ht="16"/>
    <row r="896" ht="16"/>
    <row r="897" ht="16"/>
    <row r="898" ht="16"/>
    <row r="899" ht="16"/>
    <row r="900" ht="16"/>
    <row r="901" ht="16"/>
    <row r="902" ht="16"/>
    <row r="903" ht="16"/>
    <row r="904" ht="16"/>
    <row r="905" ht="16"/>
    <row r="906" ht="16"/>
    <row r="907" ht="16"/>
    <row r="908" ht="16"/>
    <row r="909" ht="16"/>
    <row r="910" ht="16"/>
    <row r="911" ht="16"/>
    <row r="912" ht="16"/>
    <row r="913" ht="16"/>
    <row r="914" ht="16"/>
    <row r="915" ht="16"/>
    <row r="916" ht="16"/>
    <row r="917" ht="16"/>
    <row r="918" ht="16"/>
    <row r="919" ht="16"/>
    <row r="920" ht="16"/>
    <row r="921" ht="16"/>
    <row r="922" ht="16"/>
    <row r="923" ht="16"/>
    <row r="924" ht="16"/>
    <row r="925" ht="16"/>
    <row r="926" ht="16"/>
    <row r="927" ht="16"/>
    <row r="928" ht="16"/>
    <row r="929" ht="16"/>
    <row r="930" ht="16"/>
    <row r="931" ht="16"/>
    <row r="932" ht="16"/>
    <row r="933" ht="16"/>
    <row r="934" ht="16"/>
    <row r="935" ht="16"/>
    <row r="936" ht="16"/>
    <row r="937" ht="16"/>
    <row r="938" ht="16"/>
    <row r="939" ht="16"/>
    <row r="940" ht="16"/>
    <row r="941" ht="16"/>
    <row r="942" ht="16"/>
    <row r="943" ht="16"/>
    <row r="944" ht="16"/>
    <row r="945" ht="16"/>
    <row r="946" ht="16"/>
    <row r="947" ht="16"/>
    <row r="948" ht="16"/>
    <row r="949" ht="16"/>
    <row r="950" ht="16"/>
    <row r="951" ht="16"/>
    <row r="952" ht="16"/>
    <row r="953" ht="16"/>
    <row r="954" ht="16"/>
    <row r="955" ht="16"/>
  </sheetData>
  <mergeCells count="13">
    <mergeCell ref="H91:I91"/>
    <mergeCell ref="J9:J10"/>
    <mergeCell ref="K9:K10"/>
    <mergeCell ref="B32:B33"/>
    <mergeCell ref="C32:C33"/>
    <mergeCell ref="D32:D33"/>
    <mergeCell ref="E32:E33"/>
    <mergeCell ref="B9:B10"/>
    <mergeCell ref="C9:C10"/>
    <mergeCell ref="D9:D10"/>
    <mergeCell ref="E9:E10"/>
    <mergeCell ref="H9:H10"/>
    <mergeCell ref="I9:I10"/>
  </mergeCells>
  <phoneticPr fontId="20" type="noConversion"/>
  <conditionalFormatting sqref="F5 C7:D7 F12:F27">
    <cfRule type="cellIs" dxfId="1" priority="2" operator="lessThan">
      <formula>0</formula>
    </cfRule>
  </conditionalFormatting>
  <conditionalFormatting sqref="F6 L12:L86 F35:F90">
    <cfRule type="cellIs" dxfId="0" priority="1" operator="lessThan">
      <formula>0</formula>
    </cfRule>
  </conditionalFormatting>
  <pageMargins left="0.4" right="0.4" top="0.4" bottom="0.4" header="0" footer="0"/>
  <pageSetup scale="73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35021-7E5A-B747-9FA0-87BADBF969EF}">
  <sheetPr>
    <tabColor theme="1" tint="0.249977111117893"/>
  </sheetPr>
  <dimension ref="B1:B2"/>
  <sheetViews>
    <sheetView showGridLines="0" workbookViewId="0">
      <selection activeCell="Y95" sqref="Y95"/>
    </sheetView>
  </sheetViews>
  <sheetFormatPr baseColWidth="10" defaultColWidth="9.28515625" defaultRowHeight="15"/>
  <cols>
    <col min="1" max="1" width="2.85546875" style="15" customWidth="1"/>
    <col min="2" max="2" width="75.7109375" style="15" customWidth="1"/>
    <col min="3" max="16384" width="9.28515625" style="15"/>
  </cols>
  <sheetData>
    <row r="1" spans="2:2" ht="20" customHeight="1"/>
    <row r="2" spans="2:2" ht="117.75" customHeight="1">
      <c r="B2" s="16" t="s">
        <v>5</v>
      </c>
    </row>
  </sheetData>
  <phoneticPr fontId="20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Costi per startup aziendale</vt:lpstr>
      <vt:lpstr>VUOTO - Costi per startup azien</vt:lpstr>
      <vt:lpstr>- Dichiarazione di non responsa</vt:lpstr>
      <vt:lpstr>'Costi per startup aziendale'!Print_Area</vt:lpstr>
      <vt:lpstr>'VUOTO - Costi per startup azien'!Print_Area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2020-11-02T01:04:50Z</dcterms:created>
  <dcterms:modified xsi:type="dcterms:W3CDTF">2024-02-17T16:24:46Z</dcterms:modified>
</cp:coreProperties>
</file>