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Dashboard report di progetto" sheetId="1" state="visible" r:id="rId1"/>
    <sheet xmlns:r="http://schemas.openxmlformats.org/officeDocument/2006/relationships" name="hboard report di progetto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'Dashboard report di progetto'!$B$1:$I$39</definedName>
    <definedName name="_xlnm.Print_Area" localSheetId="1">'hboard report di progetto BLANK'!$B$1:$I$47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m/d;@"/>
    <numFmt numFmtId="165" formatCode="mm/dd/yy;@"/>
    <numFmt numFmtId="166" formatCode="mm/dd"/>
    <numFmt numFmtId="167" formatCode="YYYY-MM-DD"/>
  </numFmts>
  <fonts count="21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alibri"/>
      <family val="2"/>
      <color theme="1"/>
      <sz val="12"/>
      <scheme val="minor"/>
    </font>
    <font>
      <name val="Century Gothic"/>
      <family val="1"/>
      <b val="1"/>
      <color theme="1"/>
      <sz val="10"/>
    </font>
    <font>
      <name val="Century Gothic"/>
      <family val="1"/>
      <color theme="1"/>
      <sz val="11"/>
    </font>
    <font>
      <name val="Century Gothic"/>
      <family val="1"/>
      <b val="1"/>
      <color theme="1"/>
      <sz val="13"/>
    </font>
    <font>
      <name val="Century Gothic"/>
      <family val="1"/>
      <color theme="1"/>
      <sz val="16"/>
    </font>
    <font>
      <name val="Century Gothic"/>
      <family val="1"/>
      <color theme="1"/>
      <sz val="22"/>
    </font>
    <font>
      <name val="Century Gothic"/>
      <family val="1"/>
      <b val="1"/>
      <color theme="1"/>
      <sz val="18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6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0000bd32"/>
        <bgColor rgb="0000bd32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6">
    <xf numFmtId="0" fontId="1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9" fillId="0" borderId="0"/>
  </cellStyleXfs>
  <cellXfs count="7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 indent="1"/>
    </xf>
    <xf numFmtId="0" fontId="5" fillId="10" borderId="1" applyAlignment="1" pivotButton="0" quotePrefix="0" xfId="0">
      <alignment horizontal="left" vertical="center" wrapText="1" indent="1" readingOrder="1"/>
    </xf>
    <xf numFmtId="0" fontId="5" fillId="11" borderId="1" applyAlignment="1" pivotButton="0" quotePrefix="0" xfId="0">
      <alignment horizontal="left" vertical="center" wrapText="1" indent="1" readingOrder="1"/>
    </xf>
    <xf numFmtId="0" fontId="4" fillId="0" borderId="0" applyAlignment="1" pivotButton="0" quotePrefix="0" xfId="0">
      <alignment horizontal="left" vertical="center" indent="1"/>
    </xf>
    <xf numFmtId="0" fontId="4" fillId="2" borderId="0" applyAlignment="1" pivotButton="0" quotePrefix="0" xfId="0">
      <alignment vertical="center" wrapText="1"/>
    </xf>
    <xf numFmtId="0" fontId="13" fillId="2" borderId="0" applyAlignment="1" pivotButton="0" quotePrefix="0" xfId="0">
      <alignment vertical="center" wrapText="1"/>
    </xf>
    <xf numFmtId="0" fontId="13" fillId="2" borderId="0" applyAlignment="1" pivotButton="0" quotePrefix="0" xfId="0">
      <alignment horizontal="left" vertical="center"/>
    </xf>
    <xf numFmtId="0" fontId="13" fillId="2" borderId="0" applyAlignment="1" pivotButton="0" quotePrefix="0" xfId="0">
      <alignment horizontal="center" vertical="center" wrapText="1"/>
    </xf>
    <xf numFmtId="10" fontId="13" fillId="2" borderId="0" applyAlignment="1" pivotButton="0" quotePrefix="0" xfId="0">
      <alignment horizontal="center" vertical="center" wrapText="1"/>
    </xf>
    <xf numFmtId="0" fontId="4" fillId="0" borderId="0" applyAlignment="1" pivotButton="0" quotePrefix="0" xfId="0">
      <alignment vertical="center" wrapText="1"/>
    </xf>
    <xf numFmtId="0" fontId="14" fillId="2" borderId="5" applyAlignment="1" pivotButton="0" quotePrefix="0" xfId="0">
      <alignment horizontal="left" vertical="center" indent="1"/>
    </xf>
    <xf numFmtId="0" fontId="14" fillId="2" borderId="6" applyAlignment="1" pivotButton="0" quotePrefix="0" xfId="0">
      <alignment vertical="center"/>
    </xf>
    <xf numFmtId="0" fontId="14" fillId="2" borderId="7" applyAlignment="1" pivotButton="0" quotePrefix="0" xfId="0">
      <alignment vertical="center"/>
    </xf>
    <xf numFmtId="165" fontId="14" fillId="2" borderId="4" applyAlignment="1" pivotButton="0" quotePrefix="0" xfId="0">
      <alignment horizontal="center" vertical="center" wrapText="1"/>
    </xf>
    <xf numFmtId="0" fontId="14" fillId="2" borderId="4" applyAlignment="1" pivotButton="0" quotePrefix="0" xfId="0">
      <alignment horizontal="center" vertical="center" wrapText="1"/>
    </xf>
    <xf numFmtId="9" fontId="14" fillId="2" borderId="4" applyAlignment="1" pivotButton="0" quotePrefix="0" xfId="6">
      <alignment horizontal="center" vertical="center" wrapText="1"/>
    </xf>
    <xf numFmtId="0" fontId="4" fillId="6" borderId="1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/>
    </xf>
    <xf numFmtId="0" fontId="15" fillId="2" borderId="0" applyAlignment="1" pivotButton="0" quotePrefix="0" xfId="0">
      <alignment vertical="center" wrapText="1"/>
    </xf>
    <xf numFmtId="0" fontId="16" fillId="2" borderId="0" applyAlignment="1" pivotButton="0" quotePrefix="0" xfId="0">
      <alignment vertical="center" wrapText="1"/>
    </xf>
    <xf numFmtId="0" fontId="4" fillId="6" borderId="3" applyAlignment="1" pivotButton="0" quotePrefix="0" xfId="0">
      <alignment horizontal="left" vertical="center" wrapText="1" indent="1"/>
    </xf>
    <xf numFmtId="0" fontId="5" fillId="2" borderId="3" applyAlignment="1" pivotButton="0" quotePrefix="0" xfId="0">
      <alignment horizontal="left" vertical="center" wrapText="1" indent="1" readingOrder="1"/>
    </xf>
    <xf numFmtId="0" fontId="4" fillId="0" borderId="3" applyAlignment="1" pivotButton="0" quotePrefix="0" xfId="0">
      <alignment horizontal="left" vertical="center" wrapText="1" indent="1"/>
    </xf>
    <xf numFmtId="0" fontId="4" fillId="0" borderId="5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center" vertical="center" wrapText="1"/>
    </xf>
    <xf numFmtId="0" fontId="7" fillId="3" borderId="1" applyAlignment="1" pivotButton="0" quotePrefix="0" xfId="0">
      <alignment horizontal="center" vertical="center" wrapText="1"/>
    </xf>
    <xf numFmtId="166" fontId="4" fillId="5" borderId="1" applyAlignment="1" pivotButton="0" quotePrefix="0" xfId="0">
      <alignment horizontal="center" vertical="center" wrapText="1"/>
    </xf>
    <xf numFmtId="1" fontId="4" fillId="6" borderId="1" applyAlignment="1" pivotButton="0" quotePrefix="0" xfId="0">
      <alignment horizontal="center" vertical="center" wrapText="1"/>
    </xf>
    <xf numFmtId="166" fontId="5" fillId="5" borderId="1" applyAlignment="1" pivotButton="0" quotePrefix="0" xfId="0">
      <alignment horizontal="center" vertical="center" wrapText="1" readingOrder="1"/>
    </xf>
    <xf numFmtId="0" fontId="12" fillId="0" borderId="0" applyAlignment="1" pivotButton="0" quotePrefix="0" xfId="0">
      <alignment horizontal="right" vertical="center" indent="1"/>
    </xf>
    <xf numFmtId="3" fontId="4" fillId="0" borderId="1" applyAlignment="1" pivotButton="0" quotePrefix="0" xfId="0">
      <alignment horizontal="left" vertical="center" indent="1"/>
    </xf>
    <xf numFmtId="3" fontId="4" fillId="0" borderId="4" applyAlignment="1" pivotButton="0" quotePrefix="0" xfId="0">
      <alignment horizontal="left" vertical="center" indent="1"/>
    </xf>
    <xf numFmtId="0" fontId="4" fillId="12" borderId="1" applyAlignment="1" pivotButton="0" quotePrefix="0" xfId="0">
      <alignment horizontal="left" vertical="center" indent="1"/>
    </xf>
    <xf numFmtId="0" fontId="4" fillId="8" borderId="4" applyAlignment="1" pivotButton="0" quotePrefix="0" xfId="0">
      <alignment horizontal="left" vertical="center" indent="1"/>
    </xf>
    <xf numFmtId="0" fontId="4" fillId="0" borderId="4" applyAlignment="1" pivotButton="0" quotePrefix="0" xfId="0">
      <alignment horizontal="left" vertical="center" wrapText="1" indent="1"/>
    </xf>
    <xf numFmtId="1" fontId="4" fillId="5" borderId="1" applyAlignment="1" pivotButton="0" quotePrefix="0" xfId="0">
      <alignment horizontal="center" vertical="center"/>
    </xf>
    <xf numFmtId="9" fontId="4" fillId="5" borderId="1" applyAlignment="1" pivotButton="0" quotePrefix="0" xfId="6">
      <alignment horizontal="center" vertical="center"/>
    </xf>
    <xf numFmtId="1" fontId="4" fillId="5" borderId="4" applyAlignment="1" pivotButton="0" quotePrefix="0" xfId="0">
      <alignment horizontal="center" vertical="center"/>
    </xf>
    <xf numFmtId="9" fontId="4" fillId="5" borderId="4" applyAlignment="1" pivotButton="0" quotePrefix="0" xfId="6">
      <alignment horizontal="center" vertical="center"/>
    </xf>
    <xf numFmtId="1" fontId="12" fillId="13" borderId="8" applyAlignment="1" pivotButton="0" quotePrefix="0" xfId="0">
      <alignment horizontal="center" vertical="center"/>
    </xf>
    <xf numFmtId="9" fontId="12" fillId="13" borderId="8" applyAlignment="1" pivotButton="0" quotePrefix="0" xfId="6">
      <alignment horizontal="center" vertical="center"/>
    </xf>
    <xf numFmtId="0" fontId="4" fillId="13" borderId="1" applyAlignment="1" pivotButton="0" quotePrefix="0" xfId="0">
      <alignment horizontal="left" vertical="center" indent="1"/>
    </xf>
    <xf numFmtId="0" fontId="4" fillId="13" borderId="1" applyAlignment="1" pivotButton="0" quotePrefix="0" xfId="0">
      <alignment horizontal="center" vertical="center"/>
    </xf>
    <xf numFmtId="0" fontId="14" fillId="2" borderId="0" applyAlignment="1" pivotButton="0" quotePrefix="0" xfId="0">
      <alignment vertical="center"/>
    </xf>
    <xf numFmtId="165" fontId="14" fillId="2" borderId="0" applyAlignment="1" pivotButton="0" quotePrefix="0" xfId="0">
      <alignment horizontal="center" vertical="center" wrapText="1"/>
    </xf>
    <xf numFmtId="0" fontId="14" fillId="2" borderId="0" applyAlignment="1" pivotButton="0" quotePrefix="0" xfId="0">
      <alignment horizontal="center" vertical="center" wrapText="1"/>
    </xf>
    <xf numFmtId="9" fontId="14" fillId="2" borderId="0" applyAlignment="1" pivotButton="0" quotePrefix="0" xfId="6">
      <alignment horizontal="center" vertical="center" wrapText="1"/>
    </xf>
    <xf numFmtId="0" fontId="17" fillId="2" borderId="0" applyAlignment="1" pivotButton="0" quotePrefix="0" xfId="0">
      <alignment horizontal="left" vertical="center" indent="1"/>
    </xf>
    <xf numFmtId="0" fontId="15" fillId="2" borderId="0" applyAlignment="1" pivotButton="0" quotePrefix="0" xfId="0">
      <alignment vertical="center"/>
    </xf>
    <xf numFmtId="0" fontId="4" fillId="8" borderId="1" applyAlignment="1" pivotButton="0" quotePrefix="0" xfId="0">
      <alignment horizontal="left" vertical="center" indent="1"/>
    </xf>
    <xf numFmtId="0" fontId="4" fillId="11" borderId="1" applyAlignment="1" pivotButton="0" quotePrefix="0" xfId="0">
      <alignment horizontal="left" vertical="center" indent="1"/>
    </xf>
    <xf numFmtId="0" fontId="4" fillId="14" borderId="1" applyAlignment="1" pivotButton="0" quotePrefix="0" xfId="0">
      <alignment horizontal="left" vertical="center" indent="1"/>
    </xf>
    <xf numFmtId="0" fontId="4" fillId="2" borderId="0" applyAlignment="1" pivotButton="0" quotePrefix="0" xfId="0">
      <alignment horizontal="left" wrapText="1" indent="1"/>
    </xf>
    <xf numFmtId="0" fontId="0" fillId="0" borderId="0" pivotButton="0" quotePrefix="0" xfId="0"/>
    <xf numFmtId="0" fontId="6" fillId="2" borderId="0" applyAlignment="1" pivotButton="0" quotePrefix="0" xfId="0">
      <alignment vertical="center"/>
    </xf>
    <xf numFmtId="0" fontId="18" fillId="8" borderId="0" applyAlignment="1" pivotButton="0" quotePrefix="0" xfId="7">
      <alignment horizontal="center" vertical="center"/>
    </xf>
    <xf numFmtId="165" fontId="14" fillId="2" borderId="4" applyAlignment="1" pivotButton="0" quotePrefix="0" xfId="0">
      <alignment horizontal="center" vertical="center" wrapText="1"/>
    </xf>
    <xf numFmtId="165" fontId="14" fillId="2" borderId="0" applyAlignment="1" pivotButton="0" quotePrefix="0" xfId="0">
      <alignment horizontal="center" vertical="center" wrapText="1"/>
    </xf>
    <xf numFmtId="167" fontId="4" fillId="5" borderId="1" applyAlignment="1" pivotButton="0" quotePrefix="0" xfId="0">
      <alignment horizontal="center" vertical="center" wrapText="1"/>
    </xf>
    <xf numFmtId="167" fontId="5" fillId="5" borderId="1" applyAlignment="1" pivotButton="0" quotePrefix="0" xfId="0">
      <alignment horizontal="center" vertical="center" wrapText="1" readingOrder="1"/>
    </xf>
    <xf numFmtId="0" fontId="20" fillId="15" borderId="0" applyAlignment="1" pivotButton="0" quotePrefix="0" xfId="5">
      <alignment horizontal="center" vertical="center"/>
    </xf>
    <xf numFmtId="166" fontId="4" fillId="5" borderId="1" applyAlignment="1" pivotButton="0" quotePrefix="0" xfId="0">
      <alignment horizontal="center" vertical="center" wrapText="1"/>
    </xf>
    <xf numFmtId="166" fontId="5" fillId="5" borderId="1" applyAlignment="1" pivotButton="0" quotePrefix="0" xfId="0">
      <alignment horizontal="center" vertical="center" wrapText="1" readingOrder="1"/>
    </xf>
  </cellXfs>
  <cellStyles count="6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Процентный" xfId="4" builtinId="5"/>
    <cellStyle name="Hyperlink" xfId="5" builtinId="8" hidden="0"/>
  </cellStyles>
  <dxfs count="40"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'Dashboard report di progetto'!$D$10</f>
              <strCache>
                <ptCount val="1"/>
                <pt idx="0">
                  <v>INIZIO 
DATTERO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'Dashboard report di progetto'!$B$11:$B$22</f>
              <strCache>
                <ptCount val="12"/>
                <pt idx="0">
                  <v>Imposta la riunione di avvio</v>
                </pt>
                <pt idx="1">
                  <v>Concordare gli obiettivi</v>
                </pt>
                <pt idx="2">
                  <v>Reqs dettagliati.</v>
                </pt>
                <pt idx="3">
                  <v>Requisiti hardware.</v>
                </pt>
                <pt idx="4">
                  <v>Piano delle risorse finali</v>
                </pt>
                <pt idx="5">
                  <v>Personale</v>
                </pt>
                <pt idx="6">
                  <v>Domande tecniche.</v>
                </pt>
                <pt idx="7">
                  <v>Collaudo</v>
                </pt>
                <pt idx="8">
                  <v>Dev. Completa</v>
                </pt>
                <pt idx="9">
                  <v>Configurazione hardware.</v>
                </pt>
                <pt idx="10">
                  <v>Test di sistema</v>
                </pt>
                <pt idx="11">
                  <v>Lanciare</v>
                </pt>
              </strCache>
            </strRef>
          </cat>
          <val>
            <numRef>
              <f>'Dashboard report di progetto'!$D$11:$D$22</f>
              <numCache>
                <formatCode>mm/dd</formatCode>
                <ptCount val="12"/>
                <pt idx="0">
                  <v>45293</v>
                </pt>
                <pt idx="1">
                  <v>45295</v>
                </pt>
                <pt idx="2">
                  <v>45298</v>
                </pt>
                <pt idx="3">
                  <v>45301</v>
                </pt>
                <pt idx="4">
                  <v>45304</v>
                </pt>
                <pt idx="5">
                  <v>45307</v>
                </pt>
                <pt idx="6">
                  <v>45310</v>
                </pt>
                <pt idx="7">
                  <v>45313</v>
                </pt>
                <pt idx="8">
                  <v>45316</v>
                </pt>
                <pt idx="9">
                  <v>45319</v>
                </pt>
                <pt idx="10">
                  <v>45322</v>
                </pt>
                <pt idx="11">
                  <v>45326</v>
                </pt>
              </numCache>
            </numRef>
          </val>
        </ser>
        <ser>
          <idx val="1"/>
          <order val="1"/>
          <tx>
            <strRef>
              <f>'Dashboard report di progetto'!$F$10</f>
              <strCache>
                <ptCount val="1"/>
                <pt idx="0">
                  <v>DURATA 
in giorni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'Dashboard report di progetto'!$B$11:$B$22</f>
              <strCache>
                <ptCount val="12"/>
                <pt idx="0">
                  <v>Imposta la riunione di avvio</v>
                </pt>
                <pt idx="1">
                  <v>Concordare gli obiettivi</v>
                </pt>
                <pt idx="2">
                  <v>Reqs dettagliati.</v>
                </pt>
                <pt idx="3">
                  <v>Requisiti hardware.</v>
                </pt>
                <pt idx="4">
                  <v>Piano delle risorse finali</v>
                </pt>
                <pt idx="5">
                  <v>Personale</v>
                </pt>
                <pt idx="6">
                  <v>Domande tecniche.</v>
                </pt>
                <pt idx="7">
                  <v>Collaudo</v>
                </pt>
                <pt idx="8">
                  <v>Dev. Completa</v>
                </pt>
                <pt idx="9">
                  <v>Configurazione hardware.</v>
                </pt>
                <pt idx="10">
                  <v>Test di sistema</v>
                </pt>
                <pt idx="11">
                  <v>Lanciare</v>
                </pt>
              </strCache>
            </strRef>
          </cat>
          <val>
            <numRef>
              <f>'Dashboard report di progetto'!$F$11:$F$22</f>
              <numCache>
                <formatCode>0</formatCode>
                <ptCount val="12"/>
                <pt idx="0">
                  <v>6</v>
                </pt>
                <pt idx="1">
                  <v>7</v>
                </pt>
                <pt idx="2">
                  <v>4</v>
                </pt>
                <pt idx="3">
                  <v>5</v>
                </pt>
                <pt idx="4">
                  <v>7</v>
                </pt>
                <pt idx="5">
                  <v>13</v>
                </pt>
                <pt idx="6">
                  <v>13</v>
                </pt>
                <pt idx="7">
                  <v>18</v>
                </pt>
                <pt idx="8">
                  <v>11</v>
                </pt>
                <pt idx="9">
                  <v>9</v>
                </pt>
                <pt idx="10">
                  <v>2</v>
                </pt>
                <pt idx="11">
                  <v>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low"/>
        <txPr>
          <a:bodyPr xmlns:a="http://schemas.openxmlformats.org/drawingml/2006/main" anchor="ctr" anchorCtr="1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10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it">
                <a:latin typeface="Century Gothic" panose="020B0502020202020204" pitchFamily="34" charset="0"/>
              </a:rPr>
              <a:t>PRIORITÀ ATTIVITÀ %</a:t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'hboard report di progetto BLANK'!$B$43:$B$46</f>
              <strCache>
                <ptCount val="3"/>
                <pt idx="0">
                  <v>Alto</v>
                </pt>
                <pt idx="1">
                  <v>Medio</v>
                </pt>
                <pt idx="2">
                  <v>Basso</v>
                </pt>
              </strCache>
            </strRef>
          </cat>
          <val>
            <numRef>
              <f>'hboard report di progetto BLANK'!$C$43:$C$46</f>
              <numCache>
                <formatCode>0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'hboard report di progetto BLANK'!$B$43:$B$46</f>
              <strCache>
                <ptCount val="3"/>
                <pt idx="0">
                  <v>Alto</v>
                </pt>
                <pt idx="1">
                  <v>Medio</v>
                </pt>
                <pt idx="2">
                  <v>Basso</v>
                </pt>
              </strCache>
            </strRef>
          </cat>
          <val>
            <numRef>
              <f>'hboard report di progetto BLANK'!$C$43:$C$46</f>
              <numCache>
                <formatCode>0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it">
                <a:latin typeface="Century Gothic" panose="020B0502020202020204" pitchFamily="34" charset="0"/>
              </a:rPr>
              <a:t>% STATO ATTIVITÀ</a:t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'Dashboard report di progetto'!$B$26:$B$30</f>
              <strCache>
                <ptCount val="5"/>
                <pt idx="0">
                  <v>Non avviato</v>
                </pt>
                <pt idx="1">
                  <v>In corso</v>
                </pt>
                <pt idx="2">
                  <v>Completo</v>
                </pt>
                <pt idx="3">
                  <v>Scaduto</v>
                </pt>
                <pt idx="4">
                  <v>In attesa</v>
                </pt>
              </strCache>
            </strRef>
          </cat>
          <val>
            <numRef>
              <f>'Dashboard report di progetto'!$C$26:$C$30</f>
              <numCache>
                <formatCode>0</formatCode>
                <ptCount val="5"/>
                <pt idx="0">
                  <v>2</v>
                </pt>
                <pt idx="1">
                  <v>3</v>
                </pt>
                <pt idx="2">
                  <v>5</v>
                </pt>
                <pt idx="3">
                  <v>1</v>
                </pt>
                <pt idx="4">
                  <v>1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'Dashboard report di progetto'!$B$26:$B$30</f>
              <strCache>
                <ptCount val="5"/>
                <pt idx="0">
                  <v>Non avviato</v>
                </pt>
                <pt idx="1">
                  <v>In corso</v>
                </pt>
                <pt idx="2">
                  <v>Completo</v>
                </pt>
                <pt idx="3">
                  <v>Scaduto</v>
                </pt>
                <pt idx="4">
                  <v>In attesa</v>
                </pt>
              </strCache>
            </strRef>
          </cat>
          <val>
            <numRef>
              <f>'Dashboard report di progetto'!$C$26:$C$30</f>
              <numCache>
                <formatCode>0</formatCode>
                <ptCount val="5"/>
                <pt idx="0">
                  <v>2</v>
                </pt>
                <pt idx="1">
                  <v>3</v>
                </pt>
                <pt idx="2">
                  <v>5</v>
                </pt>
                <pt idx="3">
                  <v>1</v>
                </pt>
                <pt idx="4">
                  <v>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3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it">
                <a:latin typeface="Century Gothic" panose="020B0502020202020204" pitchFamily="34" charset="0"/>
              </a:rPr>
              <a:t>BILANCIO</a:t>
            </a:r>
          </a:p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1546591127328596"/>
          <y val="0.2936434195725534"/>
          <w val="0.77391415402343"/>
          <h val="0.5373824521934758"/>
        </manualLayout>
      </layout>
      <barChart>
        <barDir val="bar"/>
        <grouping val="stacked"/>
        <varyColors val="0"/>
        <ser>
          <idx val="0"/>
          <order val="0"/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00BD32"/>
                  </a:gs>
                  <a:gs pos="100000">
                    <a:srgbClr val="00BD32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cat>
            <strRef>
              <f>'Dashboard report di progetto'!$F$25:$F$26</f>
              <strCache>
                <ptCount val="2"/>
                <pt idx="0">
                  <v>PIANIFICATO</v>
                </pt>
                <pt idx="1">
                  <v>ATTUALE</v>
                </pt>
              </strCache>
            </strRef>
          </cat>
          <val>
            <numRef>
              <f>'Dashboard report di progetto'!$G$25:$G$26</f>
              <numCache>
                <formatCode>#,##0</formatCode>
                <ptCount val="2"/>
                <pt idx="0">
                  <v>80000</v>
                </pt>
                <pt idx="1">
                  <v>50000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39"/>
        <overlap val="100"/>
        <axId val="74175232"/>
        <axId val="74176768"/>
      </barChart>
      <catAx>
        <axId val="74175232"/>
        <scaling>
          <orientation val="minMax"/>
        </scaling>
        <delete val="0"/>
        <axPos val="l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1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6768"/>
        <crossesAt val="0"/>
        <auto val="1"/>
        <lblAlgn val="ctr"/>
        <lblOffset val="0"/>
        <noMultiLvlLbl val="0"/>
      </catAx>
      <valAx>
        <axId val="74176768"/>
        <scaling>
          <orientation val="minMax"/>
          <max val="90000"/>
          <min val="20000"/>
        </scaling>
        <delete val="0"/>
        <axPos val="b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5232"/>
        <crosses val="autoZero"/>
        <crossBetween val="between"/>
        <majorUnit val="10000"/>
        <minorUnit val="5000"/>
      </valAx>
    </plotArea>
    <plotVisOnly val="1"/>
    <dispBlanksAs val="gap"/>
  </chart>
</chartSpace>
</file>

<file path=xl/charts/chart4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it">
                <a:latin typeface="Century Gothic" panose="020B0502020202020204" pitchFamily="34" charset="0"/>
              </a:rPr>
              <a:t>ARTICOLI IN SOSPESO</a:t>
            </a:r>
            <a:endParaRPr lang="en-US" baseline="0">
              <a:latin typeface="Century Gothic" panose="020B0502020202020204" pitchFamily="34" charset="0"/>
            </a:endParaRPr>
          </a:p>
        </rich>
      </tx>
      <overlay val="0"/>
    </title>
    <plotArea>
      <layout/>
      <barChart>
        <barDir val="col"/>
        <grouping val="clustered"/>
        <varyColors val="0"/>
        <ser>
          <idx val="0"/>
          <order val="0"/>
          <spPr>
            <a:solidFill xmlns:a="http://schemas.openxmlformats.org/drawingml/2006/main">
              <a:srgbClr val="FF6600"/>
            </a:solidFill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'Dashboard report di progetto'!$F$34:$F$36</f>
              <strCache>
                <ptCount val="3"/>
                <pt idx="0">
                  <v>Decisioni</v>
                </pt>
                <pt idx="1">
                  <v>Azioni</v>
                </pt>
                <pt idx="2">
                  <v xml:space="preserve">Richieste di modifica </v>
                </pt>
              </strCache>
            </strRef>
          </cat>
          <val>
            <numRef>
              <f>'Dashboard report di progetto'!$G$34:$G$36</f>
              <numCache>
                <formatCode>#,##0</formatCode>
                <ptCount val="3"/>
                <pt idx="0">
                  <v>5</v>
                </pt>
                <pt idx="1">
                  <v>2</v>
                </pt>
                <pt idx="2">
                  <v>4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53"/>
        <axId val="74343168"/>
        <axId val="74344704"/>
      </barChart>
      <catAx>
        <axId val="74343168"/>
        <scaling>
          <orientation val="minMax"/>
        </scaling>
        <delete val="0"/>
        <axPos val="b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4704"/>
        <crosses val="autoZero"/>
        <auto val="1"/>
        <lblAlgn val="ctr"/>
        <lblOffset val="100"/>
        <noMultiLvlLbl val="0"/>
      </catAx>
      <valAx>
        <axId val="74344704"/>
        <scaling>
          <orientation val="minMax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3168"/>
        <crosses val="autoZero"/>
        <crossBetween val="between"/>
      </valAx>
    </plotArea>
    <plotVisOnly val="1"/>
    <dispBlanksAs val="gap"/>
  </chart>
</chartSpace>
</file>

<file path=xl/charts/chart5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it">
                <a:latin typeface="Century Gothic" panose="020B0502020202020204" pitchFamily="34" charset="0"/>
              </a:rPr>
              <a:t>PRIORITÀ ATTIVITÀ %</a:t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'Dashboard report di progetto'!$B$35:$B$38</f>
              <strCache>
                <ptCount val="3"/>
                <pt idx="0">
                  <v>Alto</v>
                </pt>
                <pt idx="1">
                  <v>Medio</v>
                </pt>
                <pt idx="2">
                  <v>Basso</v>
                </pt>
              </strCache>
            </strRef>
          </cat>
          <val>
            <numRef>
              <f>'Dashboard report di progetto'!$C$35:$C$38</f>
              <numCache>
                <formatCode>0</formatCode>
                <ptCount val="4"/>
                <pt idx="0">
                  <v>7</v>
                </pt>
                <pt idx="1">
                  <v>2</v>
                </pt>
                <pt idx="2">
                  <v>3</v>
                </pt>
                <pt idx="3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'Dashboard report di progetto'!$B$35:$B$38</f>
              <strCache>
                <ptCount val="3"/>
                <pt idx="0">
                  <v>Alto</v>
                </pt>
                <pt idx="1">
                  <v>Medio</v>
                </pt>
                <pt idx="2">
                  <v>Basso</v>
                </pt>
              </strCache>
            </strRef>
          </cat>
          <val>
            <numRef>
              <f>'Dashboard report di progetto'!$C$35:$C$38</f>
              <numCache>
                <formatCode>0</formatCode>
                <ptCount val="4"/>
                <pt idx="0">
                  <v>7</v>
                </pt>
                <pt idx="1">
                  <v>2</v>
                </pt>
                <pt idx="2">
                  <v>3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6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'hboard report di progetto BLANK'!$D$10</f>
              <strCache>
                <ptCount val="1"/>
                <pt idx="0">
                  <v>INIZIO 
DATTERO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'hboard report di progetto BLANK'!$B$11:$B$30</f>
              <strCache>
                <ptCount val="20"/>
                <pt idx="0">
                  <v>Attività 1</v>
                </pt>
                <pt idx="1">
                  <v>Attività 2</v>
                </pt>
                <pt idx="2">
                  <v>Attività 3</v>
                </pt>
                <pt idx="3">
                  <v>Attività 4</v>
                </pt>
                <pt idx="4">
                  <v>Attività 5</v>
                </pt>
                <pt idx="5">
                  <v>Attività 6</v>
                </pt>
                <pt idx="6">
                  <v>Attività 7</v>
                </pt>
                <pt idx="7">
                  <v>Attività 8</v>
                </pt>
                <pt idx="8">
                  <v>Attività 9</v>
                </pt>
                <pt idx="9">
                  <v>Attività 10</v>
                </pt>
                <pt idx="10">
                  <v>Attività 11</v>
                </pt>
                <pt idx="11">
                  <v>Attività 12</v>
                </pt>
                <pt idx="12">
                  <v>Attività 13</v>
                </pt>
                <pt idx="13">
                  <v>Attività 14</v>
                </pt>
                <pt idx="14">
                  <v>Attività 15</v>
                </pt>
                <pt idx="15">
                  <v>Attività 16</v>
                </pt>
                <pt idx="16">
                  <v>Attività 17</v>
                </pt>
                <pt idx="17">
                  <v>Attività 18</v>
                </pt>
                <pt idx="18">
                  <v>Attività 19</v>
                </pt>
                <pt idx="19">
                  <v>Attività 20</v>
                </pt>
              </strCache>
            </strRef>
          </cat>
          <val>
            <numRef>
              <f>'hboard report di progetto BLANK'!$D$11:$D$30</f>
              <numCache>
                <formatCode>mm/dd</formatCode>
                <ptCount val="20"/>
              </numCache>
            </numRef>
          </val>
        </ser>
        <ser>
          <idx val="1"/>
          <order val="1"/>
          <tx>
            <strRef>
              <f>'hboard report di progetto BLANK'!$F$10</f>
              <strCache>
                <ptCount val="1"/>
                <pt idx="0">
                  <v>DURATA 
in giorni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'hboard report di progetto BLANK'!$B$11:$B$30</f>
              <strCache>
                <ptCount val="20"/>
                <pt idx="0">
                  <v>Attività 1</v>
                </pt>
                <pt idx="1">
                  <v>Attività 2</v>
                </pt>
                <pt idx="2">
                  <v>Attività 3</v>
                </pt>
                <pt idx="3">
                  <v>Attività 4</v>
                </pt>
                <pt idx="4">
                  <v>Attività 5</v>
                </pt>
                <pt idx="5">
                  <v>Attività 6</v>
                </pt>
                <pt idx="6">
                  <v>Attività 7</v>
                </pt>
                <pt idx="7">
                  <v>Attività 8</v>
                </pt>
                <pt idx="8">
                  <v>Attività 9</v>
                </pt>
                <pt idx="9">
                  <v>Attività 10</v>
                </pt>
                <pt idx="10">
                  <v>Attività 11</v>
                </pt>
                <pt idx="11">
                  <v>Attività 12</v>
                </pt>
                <pt idx="12">
                  <v>Attività 13</v>
                </pt>
                <pt idx="13">
                  <v>Attività 14</v>
                </pt>
                <pt idx="14">
                  <v>Attività 15</v>
                </pt>
                <pt idx="15">
                  <v>Attività 16</v>
                </pt>
                <pt idx="16">
                  <v>Attività 17</v>
                </pt>
                <pt idx="17">
                  <v>Attività 18</v>
                </pt>
                <pt idx="18">
                  <v>Attività 19</v>
                </pt>
                <pt idx="19">
                  <v>Attività 20</v>
                </pt>
              </strCache>
            </strRef>
          </cat>
          <val>
            <numRef>
              <f>'hboard report di progetto BLANK'!$F$11:$F$30</f>
              <numCache>
                <formatCode>0</formatCode>
                <ptCount val="20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low"/>
        <txPr>
          <a:bodyPr xmlns:a="http://schemas.openxmlformats.org/drawingml/2006/main" anchor="ctr" anchorCtr="1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7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it">
                <a:latin typeface="Century Gothic" panose="020B0502020202020204" pitchFamily="34" charset="0"/>
              </a:rPr>
              <a:t>% STATO ATTIVITÀ</a:t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'hboard report di progetto BLANK'!$B$34:$B$38</f>
              <strCache>
                <ptCount val="5"/>
                <pt idx="0">
                  <v>Non avviato</v>
                </pt>
                <pt idx="1">
                  <v>In corso</v>
                </pt>
                <pt idx="2">
                  <v>Completo</v>
                </pt>
                <pt idx="3">
                  <v>Scaduto</v>
                </pt>
                <pt idx="4">
                  <v>In attesa</v>
                </pt>
              </strCache>
            </strRef>
          </cat>
          <val>
            <numRef>
              <f>'hboard report di progetto BLANK'!$C$34:$C$38</f>
              <numCache>
                <formatCode>0</formatCode>
                <ptCount val="5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'hboard report di progetto BLANK'!$B$34:$B$38</f>
              <strCache>
                <ptCount val="5"/>
                <pt idx="0">
                  <v>Non avviato</v>
                </pt>
                <pt idx="1">
                  <v>In corso</v>
                </pt>
                <pt idx="2">
                  <v>Completo</v>
                </pt>
                <pt idx="3">
                  <v>Scaduto</v>
                </pt>
                <pt idx="4">
                  <v>In attesa</v>
                </pt>
              </strCache>
            </strRef>
          </cat>
          <val>
            <numRef>
              <f>'hboard report di progetto BLANK'!$C$34:$C$38</f>
              <numCache>
                <formatCode>0</formatCode>
                <ptCount val="5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8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it">
                <a:latin typeface="Century Gothic" panose="020B0502020202020204" pitchFamily="34" charset="0"/>
              </a:rPr>
              <a:t>BILANCIO</a:t>
            </a:r>
          </a:p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1546591127328596"/>
          <y val="0.2936434195725534"/>
          <w val="0.77391415402343"/>
          <h val="0.5373824521934758"/>
        </manualLayout>
      </layout>
      <barChart>
        <barDir val="bar"/>
        <grouping val="stacked"/>
        <varyColors val="0"/>
        <ser>
          <idx val="0"/>
          <order val="0"/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00BD32"/>
                  </a:gs>
                  <a:gs pos="100000">
                    <a:srgbClr val="00BD32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cat>
            <strRef>
              <f>'hboard report di progetto BLANK'!$F$33:$F$34</f>
              <strCache>
                <ptCount val="2"/>
                <pt idx="0">
                  <v>PIANIFICATO</v>
                </pt>
                <pt idx="1">
                  <v>ATTUALE</v>
                </pt>
              </strCache>
            </strRef>
          </cat>
          <val>
            <numRef>
              <f>'hboard report di progetto BLANK'!$G$33:$G$34</f>
              <numCache>
                <formatCode>#,##0</formatCode>
                <ptCount val="2"/>
                <pt idx="0">
                  <v>0</v>
                </pt>
                <pt idx="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39"/>
        <overlap val="100"/>
        <axId val="74175232"/>
        <axId val="74176768"/>
      </barChart>
      <catAx>
        <axId val="74175232"/>
        <scaling>
          <orientation val="minMax"/>
        </scaling>
        <delete val="0"/>
        <axPos val="l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1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6768"/>
        <crossesAt val="0"/>
        <auto val="1"/>
        <lblAlgn val="ctr"/>
        <lblOffset val="0"/>
        <noMultiLvlLbl val="0"/>
      </catAx>
      <valAx>
        <axId val="74176768"/>
        <scaling>
          <orientation val="minMax"/>
          <max val="90000"/>
          <min val="20000"/>
        </scaling>
        <delete val="0"/>
        <axPos val="b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5232"/>
        <crosses val="autoZero"/>
        <crossBetween val="between"/>
        <majorUnit val="10000"/>
        <minorUnit val="5000"/>
      </valAx>
    </plotArea>
    <plotVisOnly val="1"/>
    <dispBlanksAs val="gap"/>
  </chart>
</chartSpace>
</file>

<file path=xl/charts/chart9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it">
                <a:latin typeface="Century Gothic" panose="020B0502020202020204" pitchFamily="34" charset="0"/>
              </a:rPr>
              <a:t>ARTICOLI IN SOSPESO</a:t>
            </a:r>
            <a:endParaRPr lang="en-US" baseline="0">
              <a:latin typeface="Century Gothic" panose="020B0502020202020204" pitchFamily="34" charset="0"/>
            </a:endParaRPr>
          </a:p>
        </rich>
      </tx>
      <overlay val="0"/>
    </title>
    <plotArea>
      <layout/>
      <barChart>
        <barDir val="col"/>
        <grouping val="clustered"/>
        <varyColors val="0"/>
        <ser>
          <idx val="0"/>
          <order val="0"/>
          <spPr>
            <a:solidFill xmlns:a="http://schemas.openxmlformats.org/drawingml/2006/main">
              <a:srgbClr val="FF6600"/>
            </a:solidFill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'hboard report di progetto BLANK'!$F$42:$F$44</f>
              <strCache>
                <ptCount val="3"/>
                <pt idx="0">
                  <v>Decisioni</v>
                </pt>
                <pt idx="1">
                  <v>Azioni</v>
                </pt>
                <pt idx="2">
                  <v xml:space="preserve">Richieste di modifica </v>
                </pt>
              </strCache>
            </strRef>
          </cat>
          <val>
            <numRef>
              <f>'hboard report di progetto BLANK'!$G$42:$G$44</f>
              <numCache>
                <formatCode>#,##0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53"/>
        <axId val="74343168"/>
        <axId val="74344704"/>
      </barChart>
      <catAx>
        <axId val="74343168"/>
        <scaling>
          <orientation val="minMax"/>
        </scaling>
        <delete val="0"/>
        <axPos val="b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4704"/>
        <crosses val="autoZero"/>
        <auto val="1"/>
        <lblAlgn val="ctr"/>
        <lblOffset val="100"/>
        <noMultiLvlLbl val="0"/>
      </catAx>
      <valAx>
        <axId val="74344704"/>
        <scaling>
          <orientation val="minMax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3168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Relationship Type="http://schemas.openxmlformats.org/officeDocument/2006/relationships/chart" Target="/xl/charts/chart2.xml" Id="rId2"/><Relationship Type="http://schemas.openxmlformats.org/officeDocument/2006/relationships/chart" Target="/xl/charts/chart3.xml" Id="rId3"/><Relationship Type="http://schemas.openxmlformats.org/officeDocument/2006/relationships/chart" Target="/xl/charts/chart4.xml" Id="rId4"/><Relationship Type="http://schemas.openxmlformats.org/officeDocument/2006/relationships/chart" Target="/xl/charts/chart5.xml" Id="rId5"/></Relationships>
</file>

<file path=xl/drawings/_rels/drawing2.xml.rels><Relationships xmlns="http://schemas.openxmlformats.org/package/2006/relationships"><Relationship Type="http://schemas.openxmlformats.org/officeDocument/2006/relationships/chart" Target="/xl/charts/chart6.xml" Id="rId1"/><Relationship Type="http://schemas.openxmlformats.org/officeDocument/2006/relationships/chart" Target="/xl/charts/chart7.xml" Id="rId2"/><Relationship Type="http://schemas.openxmlformats.org/officeDocument/2006/relationships/chart" Target="/xl/charts/chart8.xml" Id="rId3"/><Relationship Type="http://schemas.openxmlformats.org/officeDocument/2006/relationships/chart" Target="/xl/charts/chart9.xml" Id="rId4"/><Relationship Type="http://schemas.openxmlformats.org/officeDocument/2006/relationships/chart" Target="/xl/charts/chart10.xml" Id="rId5"/><Relationship Type="http://schemas.openxmlformats.org/officeDocument/2006/relationships/image" Target="/xl/media/image1.png" Id="rId6"/></Relationships>
</file>

<file path=xl/drawings/drawing1.xml><?xml version="1.0" encoding="utf-8"?>
<wsDr xmlns="http://schemas.openxmlformats.org/drawingml/2006/spreadsheetDrawing">
  <twoCellAnchor>
    <from>
      <col>1</col>
      <colOff>38100</colOff>
      <row>4</row>
      <rowOff>114300</rowOff>
    </from>
    <to>
      <col>9</col>
      <colOff>25400</colOff>
      <row>4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38100</colOff>
      <row>4</row>
      <rowOff>5168900</rowOff>
    </from>
    <to>
      <col>3</col>
      <colOff>109220</colOff>
      <row>5</row>
      <rowOff>4089400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7</col>
      <colOff>495300</colOff>
      <row>4</row>
      <rowOff>5168900</rowOff>
    </from>
    <to>
      <col>8</col>
      <colOff>3759200</colOff>
      <row>5</row>
      <rowOff>1752600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7</col>
      <colOff>444500</colOff>
      <row>5</row>
      <rowOff>1930400</rowOff>
    </from>
    <to>
      <col>8</col>
      <colOff>3848100</colOff>
      <row>5</row>
      <rowOff>4178300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3</col>
      <colOff>381000</colOff>
      <row>4</row>
      <rowOff>5168900</rowOff>
    </from>
    <to>
      <col>7</col>
      <colOff>172720</colOff>
      <row>5</row>
      <rowOff>4089400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38100</colOff>
      <row>4</row>
      <rowOff>114300</rowOff>
    </from>
    <to>
      <col>9</col>
      <colOff>25400</colOff>
      <row>4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38100</colOff>
      <row>4</row>
      <rowOff>5168900</rowOff>
    </from>
    <to>
      <col>3</col>
      <colOff>109220</colOff>
      <row>5</row>
      <rowOff>4089400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7</col>
      <colOff>495300</colOff>
      <row>4</row>
      <rowOff>5168900</rowOff>
    </from>
    <to>
      <col>8</col>
      <colOff>3759200</colOff>
      <row>5</row>
      <rowOff>1752600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7</col>
      <colOff>444500</colOff>
      <row>5</row>
      <rowOff>1930400</rowOff>
    </from>
    <to>
      <col>8</col>
      <colOff>3848100</colOff>
      <row>5</row>
      <rowOff>4178300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3</col>
      <colOff>381000</colOff>
      <row>4</row>
      <rowOff>5168900</rowOff>
    </from>
    <to>
      <col>7</col>
      <colOff>172720</colOff>
      <row>5</row>
      <rowOff>4089400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  <twoCellAnchor>
    <from>
      <col>9</col>
      <colOff>177800</colOff>
      <row>4</row>
      <rowOff>38100</rowOff>
    </from>
    <to>
      <col>14</col>
      <colOff>368300</colOff>
      <row>4</row>
      <rowOff>3708400</rowOff>
    </to>
    <grpSp>
      <nvGrpSpPr>
        <cNvPr id="8" name="Group 7"/>
        <cNvGrpSpPr/>
      </nvGrpSpPr>
      <grpSpPr>
        <a:xfrm xmlns:a="http://schemas.openxmlformats.org/drawingml/2006/main" rot="0">
          <a:off x="14808200" y="1676400"/>
          <a:ext cx="2908300" cy="3441700"/>
          <a:chOff x="16992600" y="7112000"/>
          <a:chExt cx="2908300" cy="3670300"/>
        </a:xfrm>
      </grpSpPr>
      <pic>
        <nvPicPr>
          <cNvPr id="11" name="Picture 10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6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153&amp;utm_language=IT&amp;utm_source=integrated+content&amp;utm_campaign=/project-report-templates&amp;utm_medium=ic+project+report+dashboard+37153+0+it&amp;lpa=ic+project+report+dashboard+37153+0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16"/>
  <sheetViews>
    <sheetView showGridLines="0" tabSelected="1" workbookViewId="0">
      <pane ySplit="1" topLeftCell="A2" activePane="bottomLeft" state="frozen"/>
      <selection pane="bottomLeft" activeCell="B41" sqref="B41:I41"/>
    </sheetView>
  </sheetViews>
  <sheetFormatPr baseColWidth="8" defaultColWidth="11" defaultRowHeight="12.5"/>
  <cols>
    <col width="3.33203125" customWidth="1" style="7" min="1" max="1"/>
    <col width="35.83203125" customWidth="1" style="7" min="2" max="2"/>
    <col width="20.83203125" customWidth="1" style="7" min="3" max="3"/>
    <col width="10.83203125" customWidth="1" style="7" min="4" max="5"/>
    <col width="17.83203125" customWidth="1" style="7" min="6" max="6"/>
    <col width="20.83203125" customWidth="1" style="7" min="7" max="8"/>
    <col width="50.83203125" customWidth="1" style="7" min="9" max="9"/>
    <col width="3.33203125" customWidth="1" style="7" min="10" max="10"/>
    <col width="12.83203125" customWidth="1" style="7" min="11" max="11"/>
    <col width="3.33203125" customWidth="1" style="7" min="12" max="12"/>
    <col width="12.83203125" customWidth="1" style="7" min="13" max="13"/>
    <col width="3.33203125" customWidth="1" style="7" min="14" max="14"/>
    <col width="11" customWidth="1" style="7" min="15" max="17"/>
    <col width="9" customWidth="1" style="7" min="18" max="18"/>
    <col width="11" customWidth="1" style="7" min="19" max="16384"/>
  </cols>
  <sheetData>
    <row r="1" ht="45" customHeight="1" s="69">
      <c r="A1" s="10" t="n"/>
      <c r="B1" s="70" t="inlineStr">
        <is>
          <t>MODELLO DI DASHBOARD REPORT DI PROGETTO</t>
        </is>
      </c>
      <c r="J1" s="10" t="n"/>
      <c r="L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5" customFormat="1" customHeight="1" s="25">
      <c r="A2" s="20" t="n"/>
      <c r="B2" s="21" t="inlineStr">
        <is>
          <t>NOME DEL PROGETTO</t>
        </is>
      </c>
      <c r="C2" s="22" t="n"/>
      <c r="D2" s="21" t="n"/>
      <c r="E2" s="21" t="n"/>
      <c r="F2" s="23" t="inlineStr">
        <is>
          <t>DATTERO</t>
        </is>
      </c>
      <c r="G2" s="24" t="inlineStr">
        <is>
          <t>STATO DEL PROGETTO</t>
        </is>
      </c>
      <c r="H2" s="23" t="inlineStr">
        <is>
          <t>% COMPLETATO</t>
        </is>
      </c>
      <c r="I2" s="20" t="n"/>
      <c r="J2" s="20" t="n"/>
      <c r="K2" s="20" t="n"/>
      <c r="L2" s="20" t="n"/>
      <c r="M2" s="20" t="n"/>
      <c r="N2" s="20" t="n"/>
      <c r="O2" s="20" t="n"/>
      <c r="P2" s="20" t="n"/>
      <c r="Q2" s="20" t="n"/>
      <c r="R2" s="20" t="n"/>
      <c r="S2" s="20" t="n"/>
      <c r="T2" s="20" t="n"/>
      <c r="U2" s="20" t="n"/>
      <c r="V2" s="20" t="n"/>
      <c r="W2" s="20" t="n"/>
      <c r="X2" s="20" t="n"/>
      <c r="Y2" s="20" t="n"/>
      <c r="Z2" s="20" t="n"/>
      <c r="AA2" s="20" t="n"/>
      <c r="AB2" s="20" t="n"/>
      <c r="AC2" s="20" t="n"/>
      <c r="AD2" s="20" t="n"/>
      <c r="AE2" s="20" t="n"/>
      <c r="AF2" s="20" t="n"/>
      <c r="AG2" s="20" t="n"/>
      <c r="AH2" s="20" t="n"/>
    </row>
    <row r="3" ht="35" customHeight="1" s="69" thickBot="1">
      <c r="A3" s="10" t="n"/>
      <c r="B3" s="26" t="n"/>
      <c r="C3" s="27" t="n"/>
      <c r="D3" s="27" t="n"/>
      <c r="E3" s="28" t="n"/>
      <c r="F3" s="72" t="inlineStr">
        <is>
          <t>00/00/00</t>
        </is>
      </c>
      <c r="G3" s="30" t="n"/>
      <c r="H3" s="31" t="n">
        <v>0.72</v>
      </c>
      <c r="I3" s="10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</row>
    <row r="4" ht="35" customHeight="1" s="69">
      <c r="A4" s="10" t="n"/>
      <c r="B4" s="63" t="inlineStr">
        <is>
          <t>SEQUENZA TEMPORALE DELLE ATTIVITÀ</t>
        </is>
      </c>
      <c r="C4" s="59" t="n"/>
      <c r="D4" s="59" t="n"/>
      <c r="E4" s="59" t="n"/>
      <c r="F4" s="73" t="n"/>
      <c r="G4" s="61" t="n"/>
      <c r="H4" s="62" t="n"/>
      <c r="I4" s="10" t="n"/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</row>
    <row r="5" ht="409" customHeight="1" s="69">
      <c r="A5" s="10" t="n"/>
      <c r="B5" s="10" t="n"/>
      <c r="C5" s="10" t="n"/>
      <c r="D5" s="10" t="n"/>
      <c r="E5" s="10" t="n"/>
      <c r="F5" s="10" t="n"/>
      <c r="G5" s="10" t="n"/>
      <c r="H5" s="10" t="n"/>
      <c r="I5" s="10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 ht="323" customHeight="1" s="69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>
      <c r="A7" s="10" t="n"/>
      <c r="B7" s="10" t="n"/>
      <c r="C7" s="10" t="n"/>
      <c r="D7" s="10" t="n"/>
      <c r="E7" s="10" t="n"/>
      <c r="F7" s="10" t="n"/>
      <c r="G7" s="10" t="n"/>
      <c r="H7" s="10" t="n"/>
      <c r="I7" s="10" t="n"/>
      <c r="J7" s="10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35" customHeight="1" s="69">
      <c r="A8" s="10" t="n"/>
      <c r="B8" s="35" t="inlineStr">
        <is>
          <t>DATI DEL DASHBOARD</t>
        </is>
      </c>
      <c r="C8" s="10" t="n"/>
      <c r="D8" s="10" t="n"/>
      <c r="E8" s="10" t="n"/>
      <c r="F8" s="10" t="n"/>
      <c r="G8" s="10" t="n"/>
      <c r="H8" s="10" t="n"/>
      <c r="I8" s="10" t="n"/>
      <c r="J8" s="10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</row>
    <row r="9" ht="25" customHeight="1" s="69">
      <c r="A9" s="10" t="n"/>
      <c r="B9" s="34" t="inlineStr">
        <is>
          <t>TABELLA ATTIVITÀ</t>
        </is>
      </c>
      <c r="C9" s="10" t="n"/>
      <c r="D9" s="10" t="n"/>
      <c r="E9" s="10" t="n"/>
      <c r="F9" s="10" t="n"/>
      <c r="G9" s="10" t="n"/>
      <c r="H9" s="10" t="n"/>
      <c r="I9" s="10" t="n"/>
      <c r="J9" s="10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</row>
    <row r="10" ht="35" customFormat="1" customHeight="1" s="12">
      <c r="A10" s="11" t="n"/>
      <c r="B10" s="15" t="inlineStr">
        <is>
          <t>NOME ATTIVITÀ</t>
        </is>
      </c>
      <c r="C10" s="15" t="inlineStr">
        <is>
          <t>ASSEGNATO A</t>
        </is>
      </c>
      <c r="D10" s="40" t="inlineStr">
        <is>
          <t>INIZIO 
DATTERO</t>
        </is>
      </c>
      <c r="E10" s="40" t="inlineStr">
        <is>
          <t>FINE 
DATTERO</t>
        </is>
      </c>
      <c r="F10" s="41" t="inlineStr">
        <is>
          <t>DURATA 
in giorni</t>
        </is>
      </c>
      <c r="G10" s="15" t="inlineStr">
        <is>
          <t>STATO</t>
        </is>
      </c>
      <c r="H10" s="15" t="inlineStr">
        <is>
          <t>PRIORITÀ</t>
        </is>
      </c>
      <c r="I10" s="15" t="inlineStr">
        <is>
          <t>COMMENTI</t>
        </is>
      </c>
      <c r="J10" s="11" t="n"/>
      <c r="K10" s="15" t="inlineStr">
        <is>
          <t>STATO</t>
        </is>
      </c>
      <c r="L10" s="11" t="n"/>
      <c r="M10" s="15" t="inlineStr">
        <is>
          <t>PRIORITÀ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</row>
    <row r="11" ht="23" customFormat="1" customHeight="1" s="33">
      <c r="A11" s="8" t="n"/>
      <c r="B11" s="3" t="inlineStr">
        <is>
          <t>Imposta la riunione di avvio</t>
        </is>
      </c>
      <c r="C11" s="2" t="n"/>
      <c r="D11" s="74" t="n">
        <v>45293</v>
      </c>
      <c r="E11" s="74" t="n">
        <v>45299</v>
      </c>
      <c r="F11" s="43">
        <f>IF(D11=0,0,E11-D11)</f>
        <v/>
      </c>
      <c r="G11" s="2" t="inlineStr">
        <is>
          <t>Completo</t>
        </is>
      </c>
      <c r="H11" s="2" t="inlineStr">
        <is>
          <t>Alto</t>
        </is>
      </c>
      <c r="I11" s="2" t="n"/>
      <c r="J11" s="33" t="n"/>
      <c r="K11" s="32" t="inlineStr">
        <is>
          <t>Non avviato</t>
        </is>
      </c>
      <c r="L11" s="8" t="n"/>
      <c r="M11" s="16" t="inlineStr">
        <is>
          <t>Alto</t>
        </is>
      </c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3" customFormat="1" customHeight="1" s="33">
      <c r="A12" s="8" t="n"/>
      <c r="B12" s="3" t="inlineStr">
        <is>
          <t>Concordare gli obiettivi</t>
        </is>
      </c>
      <c r="C12" s="4" t="n"/>
      <c r="D12" s="75" t="n">
        <v>45295</v>
      </c>
      <c r="E12" s="75" t="n">
        <v>45302</v>
      </c>
      <c r="F12" s="43">
        <f>IF(D12=0,0,E12-D12)</f>
        <v/>
      </c>
      <c r="G12" s="3" t="inlineStr">
        <is>
          <t>Completo</t>
        </is>
      </c>
      <c r="H12" s="3" t="inlineStr">
        <is>
          <t>Medio</t>
        </is>
      </c>
      <c r="I12" s="2" t="n"/>
      <c r="J12" s="33" t="n"/>
      <c r="K12" s="3" t="inlineStr">
        <is>
          <t>In corso</t>
        </is>
      </c>
      <c r="L12" s="8" t="n"/>
      <c r="M12" s="17" t="inlineStr">
        <is>
          <t>Medio</t>
        </is>
      </c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3" customFormat="1" customHeight="1" s="33">
      <c r="A13" s="8" t="n"/>
      <c r="B13" s="3" t="inlineStr">
        <is>
          <t>Reqs dettagliati.</t>
        </is>
      </c>
      <c r="C13" s="4" t="n"/>
      <c r="D13" s="75" t="n">
        <v>45298</v>
      </c>
      <c r="E13" s="75" t="n">
        <v>45302</v>
      </c>
      <c r="F13" s="43">
        <f>IF(D13=0,0,E13-D13)</f>
        <v/>
      </c>
      <c r="G13" s="3" t="inlineStr">
        <is>
          <t>Completo</t>
        </is>
      </c>
      <c r="H13" s="3" t="inlineStr">
        <is>
          <t>Basso</t>
        </is>
      </c>
      <c r="I13" s="2" t="n"/>
      <c r="J13" s="33" t="n"/>
      <c r="K13" s="3" t="inlineStr">
        <is>
          <t>Completo</t>
        </is>
      </c>
      <c r="L13" s="8" t="n"/>
      <c r="M13" s="18" t="inlineStr">
        <is>
          <t>Basso</t>
        </is>
      </c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3" customFormat="1" customHeight="1" s="33">
      <c r="A14" s="8" t="n"/>
      <c r="B14" s="3" t="inlineStr">
        <is>
          <t>Requisiti hardware.</t>
        </is>
      </c>
      <c r="C14" s="13" t="n"/>
      <c r="D14" s="75" t="n">
        <v>45301</v>
      </c>
      <c r="E14" s="75" t="n">
        <v>45306</v>
      </c>
      <c r="F14" s="43">
        <f>IF(D14=0,0,E14-D14)</f>
        <v/>
      </c>
      <c r="G14" s="3" t="inlineStr">
        <is>
          <t>Completo</t>
        </is>
      </c>
      <c r="H14" s="3" t="inlineStr">
        <is>
          <t>Basso</t>
        </is>
      </c>
      <c r="I14" s="2" t="n"/>
      <c r="J14" s="33" t="n"/>
      <c r="K14" s="13" t="inlineStr">
        <is>
          <t>Scaduto</t>
        </is>
      </c>
      <c r="L14" s="8" t="n"/>
      <c r="M14" s="13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3" customFormat="1" customHeight="1" s="33">
      <c r="A15" s="8" t="n"/>
      <c r="B15" s="3" t="inlineStr">
        <is>
          <t>Piano delle risorse finali</t>
        </is>
      </c>
      <c r="C15" s="4" t="n"/>
      <c r="D15" s="75" t="n">
        <v>45304</v>
      </c>
      <c r="E15" s="75" t="n">
        <v>45311</v>
      </c>
      <c r="F15" s="43">
        <f>IF(D15=0,0,E15-D15)</f>
        <v/>
      </c>
      <c r="G15" s="3" t="inlineStr">
        <is>
          <t>Completo</t>
        </is>
      </c>
      <c r="H15" s="3" t="inlineStr">
        <is>
          <t>Basso</t>
        </is>
      </c>
      <c r="I15" s="2" t="n"/>
      <c r="J15" s="8" t="n"/>
      <c r="K15" s="13" t="inlineStr">
        <is>
          <t>In attesa</t>
        </is>
      </c>
      <c r="L15" s="8" t="n"/>
      <c r="M15" s="10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3" customFormat="1" customHeight="1" s="33">
      <c r="A16" s="8" t="n"/>
      <c r="B16" s="3" t="inlineStr">
        <is>
          <t>Personale</t>
        </is>
      </c>
      <c r="C16" s="4" t="n"/>
      <c r="D16" s="75" t="n">
        <v>45307</v>
      </c>
      <c r="E16" s="75" t="n">
        <v>45320</v>
      </c>
      <c r="F16" s="43">
        <f>IF(D16=0,0,E16-D16)</f>
        <v/>
      </c>
      <c r="G16" s="3" t="inlineStr">
        <is>
          <t>Scaduto</t>
        </is>
      </c>
      <c r="H16" s="3" t="inlineStr">
        <is>
          <t>Alto</t>
        </is>
      </c>
      <c r="I16" s="2" t="n"/>
      <c r="J16" s="8" t="n"/>
      <c r="K16" s="10" t="n"/>
      <c r="L16" s="8" t="n"/>
      <c r="M16" s="10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3" customFormat="1" customHeight="1" s="33">
      <c r="A17" s="8" t="n"/>
      <c r="B17" s="3" t="inlineStr">
        <is>
          <t>Domande tecniche.</t>
        </is>
      </c>
      <c r="C17" s="14" t="n"/>
      <c r="D17" s="75" t="n">
        <v>45310</v>
      </c>
      <c r="E17" s="74" t="n">
        <v>45323</v>
      </c>
      <c r="F17" s="43">
        <f>IF(D17=0,0,E17-D17)</f>
        <v/>
      </c>
      <c r="G17" s="3" t="inlineStr">
        <is>
          <t>In corso</t>
        </is>
      </c>
      <c r="H17" s="3" t="inlineStr">
        <is>
          <t>Alto</t>
        </is>
      </c>
      <c r="I17" s="2" t="n"/>
      <c r="J17" s="8" t="n"/>
      <c r="K17" s="10" t="n"/>
      <c r="L17" s="8" t="n"/>
      <c r="M17" s="10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3" customFormat="1" customHeight="1" s="33">
      <c r="A18" s="8" t="n"/>
      <c r="B18" s="3" t="inlineStr">
        <is>
          <t>Collaudo</t>
        </is>
      </c>
      <c r="C18" s="14" t="n"/>
      <c r="D18" s="75" t="n">
        <v>45313</v>
      </c>
      <c r="E18" s="74" t="n">
        <v>45331</v>
      </c>
      <c r="F18" s="43">
        <f>IF(D18=0,0,E18-D18)</f>
        <v/>
      </c>
      <c r="G18" s="3" t="inlineStr">
        <is>
          <t>In corso</t>
        </is>
      </c>
      <c r="H18" s="3" t="inlineStr">
        <is>
          <t>Alto</t>
        </is>
      </c>
      <c r="I18" s="2" t="n"/>
      <c r="J18" s="8" t="n"/>
      <c r="K18" s="10" t="n"/>
      <c r="L18" s="8" t="n"/>
      <c r="M18" s="10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3" customFormat="1" customHeight="1" s="33">
      <c r="A19" s="8" t="n"/>
      <c r="B19" s="3" t="inlineStr">
        <is>
          <t>Dev. Completa</t>
        </is>
      </c>
      <c r="C19" s="14" t="n"/>
      <c r="D19" s="75" t="n">
        <v>45316</v>
      </c>
      <c r="E19" s="74" t="n">
        <v>45327</v>
      </c>
      <c r="F19" s="43">
        <f>IF(D19=0,0,E19-D19)</f>
        <v/>
      </c>
      <c r="G19" s="3" t="inlineStr">
        <is>
          <t>In corso</t>
        </is>
      </c>
      <c r="H19" s="3" t="inlineStr">
        <is>
          <t>Alto</t>
        </is>
      </c>
      <c r="I19" s="2" t="n"/>
      <c r="J19" s="8" t="n"/>
      <c r="K19" s="10" t="n"/>
      <c r="L19" s="8" t="n"/>
      <c r="M19" s="10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3" customFormat="1" customHeight="1" s="33">
      <c r="A20" s="8" t="n"/>
      <c r="B20" s="3" t="inlineStr">
        <is>
          <t>Configurazione hardware.</t>
        </is>
      </c>
      <c r="C20" s="14" t="n"/>
      <c r="D20" s="75" t="n">
        <v>45319</v>
      </c>
      <c r="E20" s="74" t="n">
        <v>45328</v>
      </c>
      <c r="F20" s="43">
        <f>IF(D20=0,0,E20-D20)</f>
        <v/>
      </c>
      <c r="G20" s="3" t="inlineStr">
        <is>
          <t>In attesa</t>
        </is>
      </c>
      <c r="H20" s="3" t="inlineStr">
        <is>
          <t>Alto</t>
        </is>
      </c>
      <c r="I20" s="2" t="n"/>
      <c r="J20" s="8" t="n"/>
      <c r="K20" s="10" t="n"/>
      <c r="L20" s="8" t="n"/>
      <c r="M20" s="10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3" customFormat="1" customHeight="1" s="33">
      <c r="A21" s="8" t="n"/>
      <c r="B21" s="3" t="inlineStr">
        <is>
          <t>Test di sistema</t>
        </is>
      </c>
      <c r="C21" s="14" t="n"/>
      <c r="D21" s="75" t="n">
        <v>45322</v>
      </c>
      <c r="E21" s="74" t="n">
        <v>45324</v>
      </c>
      <c r="F21" s="43">
        <f>IF(D21=0,0,E21-D21)</f>
        <v/>
      </c>
      <c r="G21" s="3" t="inlineStr">
        <is>
          <t>Non avviato</t>
        </is>
      </c>
      <c r="H21" s="3" t="inlineStr">
        <is>
          <t>Alto</t>
        </is>
      </c>
      <c r="I21" s="2" t="n"/>
      <c r="J21" s="8" t="n"/>
      <c r="K21" s="10" t="n"/>
      <c r="L21" s="8" t="n"/>
      <c r="M21" s="10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3" customFormat="1" customHeight="1" s="33">
      <c r="A22" s="8" t="n"/>
      <c r="B22" s="3" t="inlineStr">
        <is>
          <t>Lanciare</t>
        </is>
      </c>
      <c r="C22" s="14" t="n"/>
      <c r="D22" s="75" t="n">
        <v>45326</v>
      </c>
      <c r="E22" s="74" t="n">
        <v>45334</v>
      </c>
      <c r="F22" s="43">
        <f>IF(D22=0,0,E22-D22)</f>
        <v/>
      </c>
      <c r="G22" s="3" t="inlineStr">
        <is>
          <t>Non avviato</t>
        </is>
      </c>
      <c r="H22" s="3" t="inlineStr">
        <is>
          <t>Medio</t>
        </is>
      </c>
      <c r="I22" s="2" t="n"/>
      <c r="J22" s="8" t="n"/>
      <c r="K22" s="10" t="n"/>
      <c r="L22" s="8" t="n"/>
      <c r="M22" s="10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>
      <c r="A23" s="10" t="n"/>
      <c r="B23" s="10" t="n"/>
      <c r="C23" s="10" t="n"/>
      <c r="D23" s="10" t="n"/>
      <c r="E23" s="10" t="n"/>
      <c r="F23" s="10" t="n"/>
      <c r="G23" s="10" t="n"/>
      <c r="H23" s="10" t="n"/>
      <c r="I23" s="10" t="n"/>
      <c r="J23" s="10" t="n"/>
      <c r="K23" s="10" t="n"/>
      <c r="L23" s="10" t="n"/>
      <c r="M23" s="10" t="n"/>
      <c r="N23" s="10" t="n"/>
      <c r="O23" s="10" t="n"/>
      <c r="P23" s="10" t="n"/>
      <c r="Q23" s="10" t="n"/>
      <c r="R23" s="10" t="n"/>
      <c r="S23" s="10" t="n"/>
      <c r="T23" s="10" t="n"/>
      <c r="U23" s="10" t="n"/>
      <c r="V23" s="10" t="n"/>
      <c r="W23" s="10" t="n"/>
      <c r="X23" s="10" t="n"/>
      <c r="Y23" s="10" t="n"/>
      <c r="Z23" s="10" t="n"/>
      <c r="AA23" s="10" t="n"/>
      <c r="AB23" s="10" t="n"/>
      <c r="AC23" s="10" t="n"/>
      <c r="AD23" s="10" t="n"/>
      <c r="AE23" s="10" t="n"/>
      <c r="AF23" s="10" t="n"/>
      <c r="AG23" s="10" t="n"/>
      <c r="AH23" s="10" t="n"/>
      <c r="AI23" s="10" t="n"/>
      <c r="AJ23" s="10" t="n"/>
      <c r="AK23" s="10" t="n"/>
      <c r="AL23" s="10" t="n"/>
      <c r="AM23" s="10" t="n"/>
      <c r="AN23" s="10" t="n"/>
      <c r="AO23" s="10" t="n"/>
      <c r="AP23" s="10" t="n"/>
      <c r="AQ23" s="10" t="n"/>
      <c r="AR23" s="10" t="n"/>
      <c r="AS23" s="10" t="n"/>
      <c r="AT23" s="10" t="n"/>
      <c r="AU23" s="10" t="n"/>
      <c r="AV23" s="10" t="n"/>
      <c r="AW23" s="10" t="n"/>
      <c r="AX23" s="10" t="n"/>
      <c r="AY23" s="10" t="n"/>
      <c r="AZ23" s="10" t="n"/>
      <c r="BA23" s="10" t="n"/>
      <c r="BB23" s="10" t="n"/>
      <c r="BC23" s="10" t="n"/>
      <c r="BD23" s="10" t="n"/>
      <c r="BE23" s="10" t="n"/>
      <c r="BF23" s="10" t="n"/>
      <c r="BG23" s="10" t="n"/>
      <c r="BH23" s="10" t="n"/>
      <c r="BI23" s="10" t="n"/>
      <c r="BJ23" s="10" t="n"/>
      <c r="BK23" s="10" t="n"/>
      <c r="BL23" s="10" t="n"/>
      <c r="BM23" s="10" t="n"/>
      <c r="BN23" s="10" t="n"/>
      <c r="BO23" s="10" t="n"/>
      <c r="BP23" s="10" t="n"/>
      <c r="BQ23" s="10" t="n"/>
      <c r="BR23" s="10" t="n"/>
      <c r="BS23" s="10" t="n"/>
      <c r="BT23" s="10" t="n"/>
      <c r="BU23" s="10" t="n"/>
      <c r="BV23" s="10" t="n"/>
      <c r="BW23" s="10" t="n"/>
      <c r="BX23" s="10" t="n"/>
      <c r="BY23" s="10" t="n"/>
      <c r="BZ23" s="10" t="n"/>
      <c r="CA23" s="10" t="n"/>
      <c r="CB23" s="10" t="n"/>
      <c r="CC23" s="10" t="n"/>
      <c r="CD23" s="10" t="n"/>
      <c r="CE23" s="10" t="n"/>
      <c r="CF23" s="10" t="n"/>
      <c r="CG23" s="10" t="n"/>
      <c r="CH23" s="10" t="n"/>
      <c r="CI23" s="10" t="n"/>
      <c r="CJ23" s="10" t="n"/>
      <c r="CK23" s="10" t="n"/>
      <c r="CL23" s="10" t="n"/>
      <c r="CM23" s="10" t="n"/>
      <c r="CN23" s="10" t="n"/>
      <c r="CO23" s="10" t="n"/>
      <c r="CP23" s="10" t="n"/>
      <c r="CQ23" s="10" t="n"/>
      <c r="CR23" s="10" t="n"/>
      <c r="CS23" s="10" t="n"/>
      <c r="CT23" s="10" t="n"/>
      <c r="CU23" s="10" t="n"/>
      <c r="CV23" s="10" t="n"/>
      <c r="CW23" s="10" t="n"/>
      <c r="CX23" s="10" t="n"/>
      <c r="CY23" s="10" t="n"/>
      <c r="CZ23" s="10" t="n"/>
      <c r="DA23" s="10" t="n"/>
      <c r="DB23" s="10" t="n"/>
      <c r="DC23" s="10" t="n"/>
      <c r="DD23" s="10" t="n"/>
      <c r="DE23" s="10" t="n"/>
      <c r="DF23" s="10" t="n"/>
      <c r="DG23" s="10" t="n"/>
      <c r="DH23" s="10" t="n"/>
      <c r="DI23" s="10" t="n"/>
      <c r="DJ23" s="10" t="n"/>
      <c r="DK23" s="10" t="n"/>
      <c r="DL23" s="10" t="n"/>
      <c r="DM23" s="10" t="n"/>
      <c r="DN23" s="10" t="n"/>
      <c r="DO23" s="10" t="n"/>
      <c r="DP23" s="10" t="n"/>
      <c r="DQ23" s="10" t="n"/>
      <c r="DR23" s="10" t="n"/>
      <c r="DS23" s="10" t="n"/>
      <c r="DT23" s="10" t="n"/>
      <c r="DU23" s="10" t="n"/>
      <c r="DV23" s="10" t="n"/>
      <c r="DW23" s="10" t="n"/>
      <c r="DX23" s="10" t="n"/>
      <c r="DY23" s="10" t="n"/>
      <c r="DZ23" s="10" t="n"/>
      <c r="EA23" s="10" t="n"/>
      <c r="EB23" s="10" t="n"/>
      <c r="EC23" s="10" t="n"/>
      <c r="ED23" s="10" t="n"/>
      <c r="EE23" s="10" t="n"/>
      <c r="EF23" s="10" t="n"/>
      <c r="EG23" s="10" t="n"/>
      <c r="EH23" s="10" t="n"/>
      <c r="EI23" s="10" t="n"/>
      <c r="EJ23" s="10" t="n"/>
      <c r="EK23" s="10" t="n"/>
      <c r="EL23" s="10" t="n"/>
      <c r="EM23" s="10" t="n"/>
      <c r="EN23" s="10" t="n"/>
      <c r="EO23" s="10" t="n"/>
      <c r="EP23" s="10" t="n"/>
      <c r="EQ23" s="10" t="n"/>
      <c r="ER23" s="10" t="n"/>
      <c r="ES23" s="10" t="n"/>
      <c r="ET23" s="10" t="n"/>
      <c r="EU23" s="10" t="n"/>
      <c r="EV23" s="10" t="n"/>
      <c r="EW23" s="10" t="n"/>
      <c r="EX23" s="10" t="n"/>
      <c r="EY23" s="10" t="n"/>
      <c r="EZ23" s="10" t="n"/>
      <c r="FA23" s="10" t="n"/>
      <c r="FB23" s="10" t="n"/>
      <c r="FC23" s="10" t="n"/>
      <c r="FD23" s="10" t="n"/>
      <c r="FE23" s="10" t="n"/>
      <c r="FF23" s="10" t="n"/>
      <c r="FG23" s="10" t="n"/>
      <c r="FH23" s="10" t="n"/>
      <c r="FI23" s="10" t="n"/>
      <c r="FJ23" s="10" t="n"/>
      <c r="FK23" s="10" t="n"/>
      <c r="FL23" s="10" t="n"/>
      <c r="FM23" s="10" t="n"/>
      <c r="FN23" s="10" t="n"/>
      <c r="FO23" s="10" t="n"/>
      <c r="FP23" s="10" t="n"/>
      <c r="FQ23" s="10" t="n"/>
      <c r="FR23" s="10" t="n"/>
      <c r="FS23" s="10" t="n"/>
      <c r="FT23" s="10" t="n"/>
      <c r="FU23" s="10" t="n"/>
      <c r="FV23" s="10" t="n"/>
      <c r="FW23" s="10" t="n"/>
      <c r="FX23" s="10" t="n"/>
      <c r="FY23" s="10" t="n"/>
      <c r="FZ23" s="10" t="n"/>
      <c r="GA23" s="10" t="n"/>
      <c r="GB23" s="10" t="n"/>
      <c r="GC23" s="10" t="n"/>
      <c r="GD23" s="10" t="n"/>
      <c r="GE23" s="10" t="n"/>
      <c r="GF23" s="10" t="n"/>
      <c r="GG23" s="10" t="n"/>
      <c r="GH23" s="10" t="n"/>
      <c r="GI23" s="10" t="n"/>
      <c r="GJ23" s="10" t="n"/>
      <c r="GK23" s="10" t="n"/>
      <c r="GL23" s="10" t="n"/>
      <c r="GM23" s="10" t="n"/>
      <c r="GN23" s="10" t="n"/>
      <c r="GO23" s="10" t="n"/>
      <c r="GP23" s="10" t="n"/>
      <c r="GQ23" s="10" t="n"/>
      <c r="GR23" s="10" t="n"/>
      <c r="GS23" s="10" t="n"/>
      <c r="GT23" s="10" t="n"/>
      <c r="GU23" s="10" t="n"/>
      <c r="GV23" s="10" t="n"/>
      <c r="GW23" s="10" t="n"/>
      <c r="GX23" s="10" t="n"/>
      <c r="GY23" s="10" t="n"/>
      <c r="GZ23" s="10" t="n"/>
      <c r="HA23" s="10" t="n"/>
      <c r="HB23" s="10" t="n"/>
      <c r="HC23" s="10" t="n"/>
      <c r="HD23" s="10" t="n"/>
      <c r="HE23" s="10" t="n"/>
      <c r="HF23" s="10" t="n"/>
      <c r="HG23" s="10" t="n"/>
      <c r="HH23" s="10" t="n"/>
      <c r="HI23" s="10" t="n"/>
      <c r="HJ23" s="10" t="n"/>
      <c r="HK23" s="10" t="n"/>
      <c r="HL23" s="10" t="n"/>
      <c r="HM23" s="10" t="n"/>
      <c r="HN23" s="10" t="n"/>
      <c r="HO23" s="10" t="n"/>
      <c r="HP23" s="10" t="n"/>
      <c r="HQ23" s="10" t="n"/>
      <c r="HR23" s="10" t="n"/>
      <c r="HS23" s="10" t="n"/>
      <c r="HT23" s="10" t="n"/>
      <c r="HU23" s="10" t="n"/>
      <c r="HV23" s="10" t="n"/>
      <c r="HW23" s="10" t="n"/>
      <c r="HX23" s="10" t="n"/>
      <c r="HY23" s="10" t="n"/>
      <c r="HZ23" s="10" t="n"/>
      <c r="IA23" s="10" t="n"/>
      <c r="IB23" s="10" t="n"/>
      <c r="IC23" s="10" t="n"/>
      <c r="ID23" s="10" t="n"/>
      <c r="IE23" s="10" t="n"/>
      <c r="IF23" s="10" t="n"/>
      <c r="IG23" s="10" t="n"/>
      <c r="IH23" s="10" t="n"/>
      <c r="II23" s="10" t="n"/>
      <c r="IJ23" s="10" t="n"/>
      <c r="IK23" s="10" t="n"/>
      <c r="IL23" s="10" t="n"/>
      <c r="IM23" s="10" t="n"/>
      <c r="IN23" s="10" t="n"/>
      <c r="IO23" s="10" t="n"/>
      <c r="IP23" s="10" t="n"/>
      <c r="IQ23" s="10" t="n"/>
      <c r="IR23" s="10" t="n"/>
      <c r="IS23" s="10" t="n"/>
      <c r="IT23" s="10" t="n"/>
      <c r="IU23" s="10" t="n"/>
      <c r="IV23" s="10" t="n"/>
      <c r="IW23" s="10" t="n"/>
      <c r="IX23" s="10" t="n"/>
    </row>
    <row r="24" ht="25" customHeight="1" s="69">
      <c r="A24" s="10" t="n"/>
      <c r="B24" s="34" t="inlineStr">
        <is>
          <t>% STATO ATTIVITÀ</t>
        </is>
      </c>
      <c r="C24" s="10" t="n"/>
      <c r="D24" s="10" t="n"/>
      <c r="E24" s="10" t="n"/>
      <c r="F24" s="34" t="inlineStr">
        <is>
          <t>BILANCIO</t>
        </is>
      </c>
      <c r="G24" s="10" t="n"/>
      <c r="H24" s="10" t="n"/>
      <c r="I24" s="10" t="n"/>
      <c r="J24" s="10" t="n"/>
      <c r="K24" s="10" t="n"/>
      <c r="L24" s="10" t="n"/>
      <c r="M24" s="10" t="n"/>
      <c r="N24" s="10" t="n"/>
      <c r="O24" s="10" t="n"/>
      <c r="P24" s="10" t="n"/>
      <c r="Q24" s="10" t="n"/>
      <c r="R24" s="10" t="n"/>
      <c r="S24" s="10" t="n"/>
      <c r="T24" s="10" t="n"/>
      <c r="U24" s="10" t="n"/>
      <c r="V24" s="10" t="n"/>
      <c r="W24" s="10" t="n"/>
      <c r="X24" s="10" t="n"/>
      <c r="Y24" s="10" t="n"/>
      <c r="Z24" s="10" t="n"/>
      <c r="AA24" s="10" t="n"/>
      <c r="AB24" s="10" t="n"/>
      <c r="AC24" s="10" t="n"/>
      <c r="AD24" s="10" t="n"/>
      <c r="AE24" s="10" t="n"/>
      <c r="AF24" s="10" t="n"/>
      <c r="AG24" s="10" t="n"/>
      <c r="AH24" s="10" t="n"/>
      <c r="AI24" s="10" t="n"/>
      <c r="AJ24" s="10" t="n"/>
      <c r="AK24" s="10" t="n"/>
      <c r="AL24" s="10" t="n"/>
      <c r="AM24" s="10" t="n"/>
      <c r="AN24" s="10" t="n"/>
      <c r="AO24" s="10" t="n"/>
      <c r="AP24" s="10" t="n"/>
      <c r="AQ24" s="10" t="n"/>
      <c r="AR24" s="10" t="n"/>
      <c r="AS24" s="10" t="n"/>
      <c r="AT24" s="10" t="n"/>
      <c r="AU24" s="10" t="n"/>
      <c r="AV24" s="10" t="n"/>
      <c r="AW24" s="10" t="n"/>
      <c r="AX24" s="10" t="n"/>
      <c r="AY24" s="10" t="n"/>
      <c r="AZ24" s="10" t="n"/>
      <c r="BA24" s="10" t="n"/>
      <c r="BB24" s="10" t="n"/>
      <c r="BC24" s="10" t="n"/>
      <c r="BD24" s="10" t="n"/>
      <c r="BE24" s="10" t="n"/>
      <c r="BF24" s="10" t="n"/>
      <c r="BG24" s="10" t="n"/>
      <c r="BH24" s="10" t="n"/>
      <c r="BI24" s="10" t="n"/>
      <c r="BJ24" s="10" t="n"/>
      <c r="BK24" s="10" t="n"/>
      <c r="BL24" s="10" t="n"/>
      <c r="BM24" s="10" t="n"/>
      <c r="BN24" s="10" t="n"/>
      <c r="BO24" s="10" t="n"/>
      <c r="BP24" s="10" t="n"/>
      <c r="BQ24" s="10" t="n"/>
      <c r="BR24" s="10" t="n"/>
      <c r="BS24" s="10" t="n"/>
      <c r="BT24" s="10" t="n"/>
      <c r="BU24" s="10" t="n"/>
      <c r="BV24" s="10" t="n"/>
      <c r="BW24" s="10" t="n"/>
      <c r="BX24" s="10" t="n"/>
      <c r="BY24" s="10" t="n"/>
      <c r="BZ24" s="10" t="n"/>
      <c r="CA24" s="10" t="n"/>
      <c r="CB24" s="10" t="n"/>
      <c r="CC24" s="10" t="n"/>
      <c r="CD24" s="10" t="n"/>
      <c r="CE24" s="10" t="n"/>
      <c r="CF24" s="10" t="n"/>
      <c r="CG24" s="10" t="n"/>
      <c r="CH24" s="10" t="n"/>
      <c r="CI24" s="10" t="n"/>
      <c r="CJ24" s="10" t="n"/>
      <c r="CK24" s="10" t="n"/>
      <c r="CL24" s="10" t="n"/>
      <c r="CM24" s="10" t="n"/>
      <c r="CN24" s="10" t="n"/>
      <c r="CO24" s="10" t="n"/>
      <c r="CP24" s="10" t="n"/>
      <c r="CQ24" s="10" t="n"/>
      <c r="CR24" s="10" t="n"/>
      <c r="CS24" s="10" t="n"/>
      <c r="CT24" s="10" t="n"/>
      <c r="CU24" s="10" t="n"/>
      <c r="CV24" s="10" t="n"/>
      <c r="CW24" s="10" t="n"/>
      <c r="CX24" s="10" t="n"/>
      <c r="CY24" s="10" t="n"/>
      <c r="CZ24" s="10" t="n"/>
      <c r="DA24" s="10" t="n"/>
      <c r="DB24" s="10" t="n"/>
      <c r="DC24" s="10" t="n"/>
      <c r="DD24" s="10" t="n"/>
      <c r="DE24" s="10" t="n"/>
      <c r="DF24" s="10" t="n"/>
      <c r="DG24" s="10" t="n"/>
      <c r="DH24" s="10" t="n"/>
      <c r="DI24" s="10" t="n"/>
      <c r="DJ24" s="10" t="n"/>
      <c r="DK24" s="10" t="n"/>
      <c r="DL24" s="10" t="n"/>
      <c r="DM24" s="10" t="n"/>
      <c r="DN24" s="10" t="n"/>
      <c r="DO24" s="10" t="n"/>
      <c r="DP24" s="10" t="n"/>
      <c r="DQ24" s="10" t="n"/>
      <c r="DR24" s="10" t="n"/>
      <c r="DS24" s="10" t="n"/>
      <c r="DT24" s="10" t="n"/>
      <c r="DU24" s="10" t="n"/>
      <c r="DV24" s="10" t="n"/>
      <c r="DW24" s="10" t="n"/>
      <c r="DX24" s="10" t="n"/>
      <c r="DY24" s="10" t="n"/>
      <c r="DZ24" s="10" t="n"/>
      <c r="EA24" s="10" t="n"/>
      <c r="EB24" s="10" t="n"/>
      <c r="EC24" s="10" t="n"/>
      <c r="ED24" s="10" t="n"/>
      <c r="EE24" s="10" t="n"/>
      <c r="EF24" s="10" t="n"/>
      <c r="EG24" s="10" t="n"/>
      <c r="EH24" s="10" t="n"/>
      <c r="EI24" s="10" t="n"/>
      <c r="EJ24" s="10" t="n"/>
      <c r="EK24" s="10" t="n"/>
      <c r="EL24" s="10" t="n"/>
      <c r="EM24" s="10" t="n"/>
      <c r="EN24" s="10" t="n"/>
      <c r="EO24" s="10" t="n"/>
      <c r="EP24" s="10" t="n"/>
      <c r="EQ24" s="10" t="n"/>
      <c r="ER24" s="10" t="n"/>
      <c r="ES24" s="10" t="n"/>
      <c r="ET24" s="10" t="n"/>
      <c r="EU24" s="10" t="n"/>
      <c r="EV24" s="10" t="n"/>
      <c r="EW24" s="10" t="n"/>
      <c r="EX24" s="10" t="n"/>
      <c r="EY24" s="10" t="n"/>
      <c r="EZ24" s="10" t="n"/>
      <c r="FA24" s="10" t="n"/>
      <c r="FB24" s="10" t="n"/>
      <c r="FC24" s="10" t="n"/>
      <c r="FD24" s="10" t="n"/>
      <c r="FE24" s="10" t="n"/>
      <c r="FF24" s="10" t="n"/>
      <c r="FG24" s="10" t="n"/>
      <c r="FH24" s="10" t="n"/>
      <c r="FI24" s="10" t="n"/>
      <c r="FJ24" s="10" t="n"/>
      <c r="FK24" s="10" t="n"/>
      <c r="FL24" s="10" t="n"/>
      <c r="FM24" s="10" t="n"/>
      <c r="FN24" s="10" t="n"/>
      <c r="FO24" s="10" t="n"/>
      <c r="FP24" s="10" t="n"/>
      <c r="FQ24" s="10" t="n"/>
      <c r="FR24" s="10" t="n"/>
      <c r="FS24" s="10" t="n"/>
      <c r="FT24" s="10" t="n"/>
      <c r="FU24" s="10" t="n"/>
      <c r="FV24" s="10" t="n"/>
      <c r="FW24" s="10" t="n"/>
      <c r="FX24" s="10" t="n"/>
      <c r="FY24" s="10" t="n"/>
      <c r="FZ24" s="10" t="n"/>
      <c r="GA24" s="10" t="n"/>
      <c r="GB24" s="10" t="n"/>
      <c r="GC24" s="10" t="n"/>
      <c r="GD24" s="10" t="n"/>
      <c r="GE24" s="10" t="n"/>
      <c r="GF24" s="10" t="n"/>
      <c r="GG24" s="10" t="n"/>
      <c r="GH24" s="10" t="n"/>
      <c r="GI24" s="10" t="n"/>
      <c r="GJ24" s="10" t="n"/>
      <c r="GK24" s="10" t="n"/>
      <c r="GL24" s="10" t="n"/>
      <c r="GM24" s="10" t="n"/>
      <c r="GN24" s="10" t="n"/>
      <c r="GO24" s="10" t="n"/>
      <c r="GP24" s="10" t="n"/>
      <c r="GQ24" s="10" t="n"/>
      <c r="GR24" s="10" t="n"/>
      <c r="GS24" s="10" t="n"/>
      <c r="GT24" s="10" t="n"/>
      <c r="GU24" s="10" t="n"/>
      <c r="GV24" s="10" t="n"/>
      <c r="GW24" s="10" t="n"/>
      <c r="GX24" s="10" t="n"/>
      <c r="GY24" s="10" t="n"/>
      <c r="GZ24" s="10" t="n"/>
      <c r="HA24" s="10" t="n"/>
      <c r="HB24" s="10" t="n"/>
      <c r="HC24" s="10" t="n"/>
      <c r="HD24" s="10" t="n"/>
      <c r="HE24" s="10" t="n"/>
      <c r="HF24" s="10" t="n"/>
      <c r="HG24" s="10" t="n"/>
      <c r="HH24" s="10" t="n"/>
      <c r="HI24" s="10" t="n"/>
      <c r="HJ24" s="10" t="n"/>
      <c r="HK24" s="10" t="n"/>
      <c r="HL24" s="10" t="n"/>
      <c r="HM24" s="10" t="n"/>
      <c r="HN24" s="10" t="n"/>
      <c r="HO24" s="10" t="n"/>
      <c r="HP24" s="10" t="n"/>
      <c r="HQ24" s="10" t="n"/>
      <c r="HR24" s="10" t="n"/>
      <c r="HS24" s="10" t="n"/>
      <c r="HT24" s="10" t="n"/>
      <c r="HU24" s="10" t="n"/>
      <c r="HV24" s="10" t="n"/>
      <c r="HW24" s="10" t="n"/>
      <c r="HX24" s="10" t="n"/>
      <c r="HY24" s="10" t="n"/>
      <c r="HZ24" s="10" t="n"/>
      <c r="IA24" s="10" t="n"/>
      <c r="IB24" s="10" t="n"/>
      <c r="IC24" s="10" t="n"/>
      <c r="ID24" s="10" t="n"/>
      <c r="IE24" s="10" t="n"/>
      <c r="IF24" s="10" t="n"/>
      <c r="IG24" s="10" t="n"/>
      <c r="IH24" s="10" t="n"/>
      <c r="II24" s="10" t="n"/>
      <c r="IJ24" s="10" t="n"/>
      <c r="IK24" s="10" t="n"/>
      <c r="IL24" s="10" t="n"/>
      <c r="IM24" s="10" t="n"/>
      <c r="IN24" s="10" t="n"/>
      <c r="IO24" s="10" t="n"/>
      <c r="IP24" s="10" t="n"/>
      <c r="IQ24" s="10" t="n"/>
      <c r="IR24" s="10" t="n"/>
      <c r="IS24" s="10" t="n"/>
      <c r="IT24" s="10" t="n"/>
      <c r="IU24" s="10" t="n"/>
      <c r="IV24" s="10" t="n"/>
      <c r="IW24" s="10" t="n"/>
      <c r="IX24" s="10" t="n"/>
    </row>
    <row r="25" ht="23" customFormat="1" customHeight="1" s="19">
      <c r="B25" s="57" t="inlineStr">
        <is>
          <t>STATO</t>
        </is>
      </c>
      <c r="C25" s="58" t="inlineStr">
        <is>
          <t>CONTARE</t>
        </is>
      </c>
      <c r="D25" s="58" t="inlineStr">
        <is>
          <t>%</t>
        </is>
      </c>
      <c r="F25" s="48" t="inlineStr">
        <is>
          <t>PIANIFICATO</t>
        </is>
      </c>
      <c r="G25" s="46" t="n">
        <v>80000</v>
      </c>
    </row>
    <row r="26" ht="23" customFormat="1" customHeight="1" s="19" thickBot="1">
      <c r="B26" s="36" t="inlineStr">
        <is>
          <t>Non avviato</t>
        </is>
      </c>
      <c r="C26" s="51">
        <f>COUNTIF(G11:G22, "Non avviato")</f>
        <v/>
      </c>
      <c r="D26" s="52">
        <f>IFERROR(C26/C31,"")</f>
        <v/>
      </c>
      <c r="F26" s="49" t="inlineStr">
        <is>
          <t>ATTUALE</t>
        </is>
      </c>
      <c r="G26" s="47" t="n">
        <v>50000</v>
      </c>
    </row>
    <row r="27" ht="23" customFormat="1" customHeight="1" s="19">
      <c r="B27" s="3" t="inlineStr">
        <is>
          <t>In corso</t>
        </is>
      </c>
      <c r="C27" s="51">
        <f>COUNTIF(G11:G22, "In corso")</f>
        <v/>
      </c>
      <c r="D27" s="52">
        <f>IFERROR(C27/C31,"")</f>
        <v/>
      </c>
    </row>
    <row r="28" ht="23" customFormat="1" customHeight="1" s="19">
      <c r="B28" s="37" t="inlineStr">
        <is>
          <t>Completo</t>
        </is>
      </c>
      <c r="C28" s="51">
        <f>COUNTIF(G11:G22, "Completo")</f>
        <v/>
      </c>
      <c r="D28" s="52">
        <f>IFERROR(C28/C31,"")</f>
        <v/>
      </c>
    </row>
    <row r="29" ht="23" customFormat="1" customHeight="1" s="19">
      <c r="B29" s="38" t="inlineStr">
        <is>
          <t>Scaduto</t>
        </is>
      </c>
      <c r="C29" s="51">
        <f>COUNTIF(G11:G22, "Scaduto")</f>
        <v/>
      </c>
      <c r="D29" s="52">
        <f>IFERROR(C29/C31,"")</f>
        <v/>
      </c>
    </row>
    <row r="30" ht="23" customFormat="1" customHeight="1" s="19" thickBot="1">
      <c r="B30" s="39" t="inlineStr">
        <is>
          <t>In attesa</t>
        </is>
      </c>
      <c r="C30" s="53">
        <f>COUNTIF(G11:G22, "In attesa")</f>
        <v/>
      </c>
      <c r="D30" s="54">
        <f>IFERROR(C30/C31,"")</f>
        <v/>
      </c>
    </row>
    <row r="31" ht="23" customFormat="1" customHeight="1" s="19">
      <c r="B31" s="45" t="inlineStr">
        <is>
          <t>TOTALE</t>
        </is>
      </c>
      <c r="C31" s="55">
        <f>SUM(C26:C30)</f>
        <v/>
      </c>
      <c r="D31" s="56">
        <f>SUM(D26:D30)</f>
        <v/>
      </c>
    </row>
    <row r="32" customFormat="1" s="19"/>
    <row r="33" ht="25" customHeight="1" s="69">
      <c r="A33" s="10" t="n"/>
      <c r="B33" s="34" t="inlineStr">
        <is>
          <t>PRIORITÀ ATTIVITÀ %</t>
        </is>
      </c>
      <c r="C33" s="10" t="n"/>
      <c r="D33" s="10" t="n"/>
      <c r="E33" s="10" t="n"/>
      <c r="F33" s="64" t="inlineStr">
        <is>
          <t>ARTICOLI IN SOSPESO</t>
        </is>
      </c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 ht="23" customFormat="1" customHeight="1" s="19">
      <c r="B34" s="57" t="inlineStr">
        <is>
          <t>PRIORITÀ</t>
        </is>
      </c>
      <c r="C34" s="58" t="inlineStr">
        <is>
          <t>CONTARE</t>
        </is>
      </c>
      <c r="D34" s="58" t="inlineStr">
        <is>
          <t>%</t>
        </is>
      </c>
      <c r="F34" s="66" t="inlineStr">
        <is>
          <t>Decisioni</t>
        </is>
      </c>
      <c r="G34" s="46" t="n">
        <v>5</v>
      </c>
    </row>
    <row r="35" ht="23" customFormat="1" customHeight="1" s="19">
      <c r="B35" s="16" t="inlineStr">
        <is>
          <t>Alto</t>
        </is>
      </c>
      <c r="C35" s="51">
        <f>COUNTIF(H11:H22, "Alto")</f>
        <v/>
      </c>
      <c r="D35" s="52">
        <f>IFERROR(C35/C39,"")</f>
        <v/>
      </c>
      <c r="F35" s="65" t="inlineStr">
        <is>
          <t>Azioni</t>
        </is>
      </c>
      <c r="G35" s="46" t="n">
        <v>2</v>
      </c>
    </row>
    <row r="36" ht="23" customFormat="1" customHeight="1" s="19">
      <c r="B36" s="17" t="inlineStr">
        <is>
          <t>Medio</t>
        </is>
      </c>
      <c r="C36" s="51">
        <f>COUNTIF(H11:H22, "Medio")</f>
        <v/>
      </c>
      <c r="D36" s="52">
        <f>IFERROR(C36/C39,"")</f>
        <v/>
      </c>
      <c r="F36" s="67" t="inlineStr">
        <is>
          <t xml:space="preserve">Richieste di modifica </t>
        </is>
      </c>
      <c r="G36" s="46" t="n">
        <v>4</v>
      </c>
    </row>
    <row r="37" ht="23" customFormat="1" customHeight="1" s="19">
      <c r="B37" s="18" t="inlineStr">
        <is>
          <t>Basso</t>
        </is>
      </c>
      <c r="C37" s="51">
        <f>COUNTIF(H11:H22, "Basso")</f>
        <v/>
      </c>
      <c r="D37" s="52">
        <f>IFERROR(C37/C39,"")</f>
        <v/>
      </c>
      <c r="F37" s="10" t="n"/>
      <c r="G37" s="10" t="n"/>
    </row>
    <row r="38" ht="23" customFormat="1" customHeight="1" s="19" thickBot="1">
      <c r="B38" s="50" t="n"/>
      <c r="C38" s="53">
        <f>COUNTIF(H11:H22, "...")</f>
        <v/>
      </c>
      <c r="D38" s="54">
        <f>IFERROR(C38/C39,"")</f>
        <v/>
      </c>
      <c r="F38" s="10" t="n"/>
      <c r="G38" s="10" t="n"/>
    </row>
    <row r="39" ht="23" customFormat="1" customHeight="1" s="19">
      <c r="B39" s="45" t="inlineStr">
        <is>
          <t>TOTALE</t>
        </is>
      </c>
      <c r="C39" s="55">
        <f>SUM(C35:C38)</f>
        <v/>
      </c>
      <c r="D39" s="56">
        <f>SUM(D35:D38)</f>
        <v/>
      </c>
      <c r="F39" s="10" t="n"/>
      <c r="G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 ht="50" customHeight="1" s="69">
      <c r="A41" s="7" t="n"/>
      <c r="B41" s="76" t="inlineStr">
        <is>
          <t>CLICCA QUI PER CREARE IN SMARTSHEET</t>
        </is>
      </c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  <c r="IY327" s="10" t="n"/>
      <c r="IZ327" s="10" t="n"/>
      <c r="JA327" s="10" t="n"/>
      <c r="JB327" s="10" t="n"/>
      <c r="JC327" s="10" t="n"/>
      <c r="JD327" s="10" t="n"/>
      <c r="JE327" s="10" t="n"/>
      <c r="JF327" s="10" t="n"/>
      <c r="JG327" s="10" t="n"/>
      <c r="JH327" s="10" t="n"/>
      <c r="JI327" s="10" t="n"/>
      <c r="JJ327" s="10" t="n"/>
      <c r="JK327" s="10" t="n"/>
      <c r="JL327" s="10" t="n"/>
      <c r="JM327" s="10" t="n"/>
      <c r="JN327" s="10" t="n"/>
      <c r="JO327" s="10" t="n"/>
      <c r="JP327" s="10" t="n"/>
      <c r="JQ327" s="10" t="n"/>
      <c r="JR327" s="10" t="n"/>
      <c r="JS327" s="10" t="n"/>
      <c r="JT327" s="10" t="n"/>
      <c r="JU327" s="10" t="n"/>
      <c r="JV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  <c r="IY328" s="10" t="n"/>
      <c r="IZ328" s="10" t="n"/>
      <c r="JA328" s="10" t="n"/>
      <c r="JB328" s="10" t="n"/>
      <c r="JC328" s="10" t="n"/>
      <c r="JD328" s="10" t="n"/>
      <c r="JE328" s="10" t="n"/>
      <c r="JF328" s="10" t="n"/>
      <c r="JG328" s="10" t="n"/>
      <c r="JH328" s="10" t="n"/>
      <c r="JI328" s="10" t="n"/>
      <c r="JJ328" s="10" t="n"/>
      <c r="JK328" s="10" t="n"/>
      <c r="JL328" s="10" t="n"/>
      <c r="JM328" s="10" t="n"/>
      <c r="JN328" s="10" t="n"/>
      <c r="JO328" s="10" t="n"/>
      <c r="JP328" s="10" t="n"/>
      <c r="JQ328" s="10" t="n"/>
      <c r="JR328" s="10" t="n"/>
      <c r="JS328" s="10" t="n"/>
      <c r="JT328" s="10" t="n"/>
      <c r="JU328" s="10" t="n"/>
      <c r="JV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  <c r="IY329" s="10" t="n"/>
      <c r="IZ329" s="10" t="n"/>
      <c r="JA329" s="10" t="n"/>
      <c r="JB329" s="10" t="n"/>
      <c r="JC329" s="10" t="n"/>
      <c r="JD329" s="10" t="n"/>
      <c r="JE329" s="10" t="n"/>
      <c r="JF329" s="10" t="n"/>
      <c r="JG329" s="10" t="n"/>
      <c r="JH329" s="10" t="n"/>
      <c r="JI329" s="10" t="n"/>
      <c r="JJ329" s="10" t="n"/>
      <c r="JK329" s="10" t="n"/>
      <c r="JL329" s="10" t="n"/>
      <c r="JM329" s="10" t="n"/>
      <c r="JN329" s="10" t="n"/>
      <c r="JO329" s="10" t="n"/>
      <c r="JP329" s="10" t="n"/>
      <c r="JQ329" s="10" t="n"/>
      <c r="JR329" s="10" t="n"/>
      <c r="JS329" s="10" t="n"/>
      <c r="JT329" s="10" t="n"/>
      <c r="JU329" s="10" t="n"/>
      <c r="JV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  <c r="IY330" s="10" t="n"/>
      <c r="IZ330" s="10" t="n"/>
      <c r="JA330" s="10" t="n"/>
      <c r="JB330" s="10" t="n"/>
      <c r="JC330" s="10" t="n"/>
      <c r="JD330" s="10" t="n"/>
      <c r="JE330" s="10" t="n"/>
      <c r="JF330" s="10" t="n"/>
      <c r="JG330" s="10" t="n"/>
      <c r="JH330" s="10" t="n"/>
      <c r="JI330" s="10" t="n"/>
      <c r="JJ330" s="10" t="n"/>
      <c r="JK330" s="10" t="n"/>
      <c r="JL330" s="10" t="n"/>
      <c r="JM330" s="10" t="n"/>
      <c r="JN330" s="10" t="n"/>
      <c r="JO330" s="10" t="n"/>
      <c r="JP330" s="10" t="n"/>
      <c r="JQ330" s="10" t="n"/>
      <c r="JR330" s="10" t="n"/>
      <c r="JS330" s="10" t="n"/>
      <c r="JT330" s="10" t="n"/>
      <c r="JU330" s="10" t="n"/>
      <c r="JV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  <c r="IY331" s="10" t="n"/>
      <c r="IZ331" s="10" t="n"/>
      <c r="JA331" s="10" t="n"/>
      <c r="JB331" s="10" t="n"/>
      <c r="JC331" s="10" t="n"/>
      <c r="JD331" s="10" t="n"/>
      <c r="JE331" s="10" t="n"/>
      <c r="JF331" s="10" t="n"/>
      <c r="JG331" s="10" t="n"/>
      <c r="JH331" s="10" t="n"/>
      <c r="JI331" s="10" t="n"/>
      <c r="JJ331" s="10" t="n"/>
      <c r="JK331" s="10" t="n"/>
      <c r="JL331" s="10" t="n"/>
      <c r="JM331" s="10" t="n"/>
      <c r="JN331" s="10" t="n"/>
      <c r="JO331" s="10" t="n"/>
      <c r="JP331" s="10" t="n"/>
      <c r="JQ331" s="10" t="n"/>
      <c r="JR331" s="10" t="n"/>
      <c r="JS331" s="10" t="n"/>
      <c r="JT331" s="10" t="n"/>
      <c r="JU331" s="10" t="n"/>
      <c r="JV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  <c r="IY332" s="10" t="n"/>
      <c r="IZ332" s="10" t="n"/>
      <c r="JA332" s="10" t="n"/>
      <c r="JB332" s="10" t="n"/>
      <c r="JC332" s="10" t="n"/>
      <c r="JD332" s="10" t="n"/>
      <c r="JE332" s="10" t="n"/>
      <c r="JF332" s="10" t="n"/>
      <c r="JG332" s="10" t="n"/>
      <c r="JH332" s="10" t="n"/>
      <c r="JI332" s="10" t="n"/>
      <c r="JJ332" s="10" t="n"/>
      <c r="JK332" s="10" t="n"/>
      <c r="JL332" s="10" t="n"/>
      <c r="JM332" s="10" t="n"/>
      <c r="JN332" s="10" t="n"/>
      <c r="JO332" s="10" t="n"/>
      <c r="JP332" s="10" t="n"/>
      <c r="JQ332" s="10" t="n"/>
      <c r="JR332" s="10" t="n"/>
      <c r="JS332" s="10" t="n"/>
      <c r="JT332" s="10" t="n"/>
      <c r="JU332" s="10" t="n"/>
      <c r="JV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  <c r="IY333" s="10" t="n"/>
      <c r="IZ333" s="10" t="n"/>
      <c r="JA333" s="10" t="n"/>
      <c r="JB333" s="10" t="n"/>
      <c r="JC333" s="10" t="n"/>
      <c r="JD333" s="10" t="n"/>
      <c r="JE333" s="10" t="n"/>
      <c r="JF333" s="10" t="n"/>
      <c r="JG333" s="10" t="n"/>
      <c r="JH333" s="10" t="n"/>
      <c r="JI333" s="10" t="n"/>
      <c r="JJ333" s="10" t="n"/>
      <c r="JK333" s="10" t="n"/>
      <c r="JL333" s="10" t="n"/>
      <c r="JM333" s="10" t="n"/>
      <c r="JN333" s="10" t="n"/>
      <c r="JO333" s="10" t="n"/>
      <c r="JP333" s="10" t="n"/>
      <c r="JQ333" s="10" t="n"/>
      <c r="JR333" s="10" t="n"/>
      <c r="JS333" s="10" t="n"/>
      <c r="JT333" s="10" t="n"/>
      <c r="JU333" s="10" t="n"/>
      <c r="JV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  <c r="IY334" s="10" t="n"/>
      <c r="IZ334" s="10" t="n"/>
      <c r="JA334" s="10" t="n"/>
      <c r="JB334" s="10" t="n"/>
      <c r="JC334" s="10" t="n"/>
      <c r="JD334" s="10" t="n"/>
      <c r="JE334" s="10" t="n"/>
      <c r="JF334" s="10" t="n"/>
      <c r="JG334" s="10" t="n"/>
      <c r="JH334" s="10" t="n"/>
      <c r="JI334" s="10" t="n"/>
      <c r="JJ334" s="10" t="n"/>
      <c r="JK334" s="10" t="n"/>
      <c r="JL334" s="10" t="n"/>
      <c r="JM334" s="10" t="n"/>
      <c r="JN334" s="10" t="n"/>
      <c r="JO334" s="10" t="n"/>
      <c r="JP334" s="10" t="n"/>
      <c r="JQ334" s="10" t="n"/>
      <c r="JR334" s="10" t="n"/>
      <c r="JS334" s="10" t="n"/>
      <c r="JT334" s="10" t="n"/>
      <c r="JU334" s="10" t="n"/>
      <c r="JV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  <c r="IY335" s="10" t="n"/>
      <c r="IZ335" s="10" t="n"/>
      <c r="JA335" s="10" t="n"/>
      <c r="JB335" s="10" t="n"/>
      <c r="JC335" s="10" t="n"/>
      <c r="JD335" s="10" t="n"/>
      <c r="JE335" s="10" t="n"/>
      <c r="JF335" s="10" t="n"/>
      <c r="JG335" s="10" t="n"/>
      <c r="JH335" s="10" t="n"/>
      <c r="JI335" s="10" t="n"/>
      <c r="JJ335" s="10" t="n"/>
      <c r="JK335" s="10" t="n"/>
      <c r="JL335" s="10" t="n"/>
      <c r="JM335" s="10" t="n"/>
      <c r="JN335" s="10" t="n"/>
      <c r="JO335" s="10" t="n"/>
      <c r="JP335" s="10" t="n"/>
      <c r="JQ335" s="10" t="n"/>
      <c r="JR335" s="10" t="n"/>
      <c r="JS335" s="10" t="n"/>
      <c r="JT335" s="10" t="n"/>
      <c r="JU335" s="10" t="n"/>
      <c r="JV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  <c r="IY336" s="10" t="n"/>
      <c r="IZ336" s="10" t="n"/>
      <c r="JA336" s="10" t="n"/>
      <c r="JB336" s="10" t="n"/>
      <c r="JC336" s="10" t="n"/>
      <c r="JD336" s="10" t="n"/>
      <c r="JE336" s="10" t="n"/>
      <c r="JF336" s="10" t="n"/>
      <c r="JG336" s="10" t="n"/>
      <c r="JH336" s="10" t="n"/>
      <c r="JI336" s="10" t="n"/>
      <c r="JJ336" s="10" t="n"/>
      <c r="JK336" s="10" t="n"/>
      <c r="JL336" s="10" t="n"/>
      <c r="JM336" s="10" t="n"/>
      <c r="JN336" s="10" t="n"/>
      <c r="JO336" s="10" t="n"/>
      <c r="JP336" s="10" t="n"/>
      <c r="JQ336" s="10" t="n"/>
      <c r="JR336" s="10" t="n"/>
      <c r="JS336" s="10" t="n"/>
      <c r="JT336" s="10" t="n"/>
      <c r="JU336" s="10" t="n"/>
      <c r="JV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  <c r="IY337" s="10" t="n"/>
      <c r="IZ337" s="10" t="n"/>
      <c r="JA337" s="10" t="n"/>
      <c r="JB337" s="10" t="n"/>
      <c r="JC337" s="10" t="n"/>
      <c r="JD337" s="10" t="n"/>
      <c r="JE337" s="10" t="n"/>
      <c r="JF337" s="10" t="n"/>
      <c r="JG337" s="10" t="n"/>
      <c r="JH337" s="10" t="n"/>
      <c r="JI337" s="10" t="n"/>
      <c r="JJ337" s="10" t="n"/>
      <c r="JK337" s="10" t="n"/>
      <c r="JL337" s="10" t="n"/>
      <c r="JM337" s="10" t="n"/>
      <c r="JN337" s="10" t="n"/>
      <c r="JO337" s="10" t="n"/>
      <c r="JP337" s="10" t="n"/>
      <c r="JQ337" s="10" t="n"/>
      <c r="JR337" s="10" t="n"/>
      <c r="JS337" s="10" t="n"/>
      <c r="JT337" s="10" t="n"/>
      <c r="JU337" s="10" t="n"/>
      <c r="JV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  <c r="IY338" s="10" t="n"/>
      <c r="IZ338" s="10" t="n"/>
      <c r="JA338" s="10" t="n"/>
      <c r="JB338" s="10" t="n"/>
      <c r="JC338" s="10" t="n"/>
      <c r="JD338" s="10" t="n"/>
      <c r="JE338" s="10" t="n"/>
      <c r="JF338" s="10" t="n"/>
      <c r="JG338" s="10" t="n"/>
      <c r="JH338" s="10" t="n"/>
      <c r="JI338" s="10" t="n"/>
      <c r="JJ338" s="10" t="n"/>
      <c r="JK338" s="10" t="n"/>
      <c r="JL338" s="10" t="n"/>
      <c r="JM338" s="10" t="n"/>
      <c r="JN338" s="10" t="n"/>
      <c r="JO338" s="10" t="n"/>
      <c r="JP338" s="10" t="n"/>
      <c r="JQ338" s="10" t="n"/>
      <c r="JR338" s="10" t="n"/>
      <c r="JS338" s="10" t="n"/>
      <c r="JT338" s="10" t="n"/>
      <c r="JU338" s="10" t="n"/>
      <c r="JV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  <c r="IY339" s="10" t="n"/>
      <c r="IZ339" s="10" t="n"/>
      <c r="JA339" s="10" t="n"/>
      <c r="JB339" s="10" t="n"/>
      <c r="JC339" s="10" t="n"/>
      <c r="JD339" s="10" t="n"/>
      <c r="JE339" s="10" t="n"/>
      <c r="JF339" s="10" t="n"/>
      <c r="JG339" s="10" t="n"/>
      <c r="JH339" s="10" t="n"/>
      <c r="JI339" s="10" t="n"/>
      <c r="JJ339" s="10" t="n"/>
      <c r="JK339" s="10" t="n"/>
      <c r="JL339" s="10" t="n"/>
      <c r="JM339" s="10" t="n"/>
      <c r="JN339" s="10" t="n"/>
      <c r="JO339" s="10" t="n"/>
      <c r="JP339" s="10" t="n"/>
      <c r="JQ339" s="10" t="n"/>
      <c r="JR339" s="10" t="n"/>
      <c r="JS339" s="10" t="n"/>
      <c r="JT339" s="10" t="n"/>
      <c r="JU339" s="10" t="n"/>
      <c r="JV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  <c r="IY340" s="10" t="n"/>
      <c r="IZ340" s="10" t="n"/>
      <c r="JA340" s="10" t="n"/>
      <c r="JB340" s="10" t="n"/>
      <c r="JC340" s="10" t="n"/>
      <c r="JD340" s="10" t="n"/>
      <c r="JE340" s="10" t="n"/>
      <c r="JF340" s="10" t="n"/>
      <c r="JG340" s="10" t="n"/>
      <c r="JH340" s="10" t="n"/>
      <c r="JI340" s="10" t="n"/>
      <c r="JJ340" s="10" t="n"/>
      <c r="JK340" s="10" t="n"/>
      <c r="JL340" s="10" t="n"/>
      <c r="JM340" s="10" t="n"/>
      <c r="JN340" s="10" t="n"/>
      <c r="JO340" s="10" t="n"/>
      <c r="JP340" s="10" t="n"/>
      <c r="JQ340" s="10" t="n"/>
      <c r="JR340" s="10" t="n"/>
      <c r="JS340" s="10" t="n"/>
      <c r="JT340" s="10" t="n"/>
      <c r="JU340" s="10" t="n"/>
      <c r="JV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  <c r="IY341" s="10" t="n"/>
      <c r="IZ341" s="10" t="n"/>
      <c r="JA341" s="10" t="n"/>
      <c r="JB341" s="10" t="n"/>
      <c r="JC341" s="10" t="n"/>
      <c r="JD341" s="10" t="n"/>
      <c r="JE341" s="10" t="n"/>
      <c r="JF341" s="10" t="n"/>
      <c r="JG341" s="10" t="n"/>
      <c r="JH341" s="10" t="n"/>
      <c r="JI341" s="10" t="n"/>
      <c r="JJ341" s="10" t="n"/>
      <c r="JK341" s="10" t="n"/>
      <c r="JL341" s="10" t="n"/>
      <c r="JM341" s="10" t="n"/>
      <c r="JN341" s="10" t="n"/>
      <c r="JO341" s="10" t="n"/>
      <c r="JP341" s="10" t="n"/>
      <c r="JQ341" s="10" t="n"/>
      <c r="JR341" s="10" t="n"/>
      <c r="JS341" s="10" t="n"/>
      <c r="JT341" s="10" t="n"/>
      <c r="JU341" s="10" t="n"/>
      <c r="JV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  <c r="IY342" s="10" t="n"/>
      <c r="IZ342" s="10" t="n"/>
      <c r="JA342" s="10" t="n"/>
      <c r="JB342" s="10" t="n"/>
      <c r="JC342" s="10" t="n"/>
      <c r="JD342" s="10" t="n"/>
      <c r="JE342" s="10" t="n"/>
      <c r="JF342" s="10" t="n"/>
      <c r="JG342" s="10" t="n"/>
      <c r="JH342" s="10" t="n"/>
      <c r="JI342" s="10" t="n"/>
      <c r="JJ342" s="10" t="n"/>
      <c r="JK342" s="10" t="n"/>
      <c r="JL342" s="10" t="n"/>
      <c r="JM342" s="10" t="n"/>
      <c r="JN342" s="10" t="n"/>
      <c r="JO342" s="10" t="n"/>
      <c r="JP342" s="10" t="n"/>
      <c r="JQ342" s="10" t="n"/>
      <c r="JR342" s="10" t="n"/>
      <c r="JS342" s="10" t="n"/>
      <c r="JT342" s="10" t="n"/>
      <c r="JU342" s="10" t="n"/>
      <c r="JV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  <c r="IY343" s="10" t="n"/>
      <c r="IZ343" s="10" t="n"/>
      <c r="JA343" s="10" t="n"/>
      <c r="JB343" s="10" t="n"/>
      <c r="JC343" s="10" t="n"/>
      <c r="JD343" s="10" t="n"/>
      <c r="JE343" s="10" t="n"/>
      <c r="JF343" s="10" t="n"/>
      <c r="JG343" s="10" t="n"/>
      <c r="JH343" s="10" t="n"/>
      <c r="JI343" s="10" t="n"/>
      <c r="JJ343" s="10" t="n"/>
      <c r="JK343" s="10" t="n"/>
      <c r="JL343" s="10" t="n"/>
      <c r="JM343" s="10" t="n"/>
      <c r="JN343" s="10" t="n"/>
      <c r="JO343" s="10" t="n"/>
      <c r="JP343" s="10" t="n"/>
      <c r="JQ343" s="10" t="n"/>
      <c r="JR343" s="10" t="n"/>
      <c r="JS343" s="10" t="n"/>
      <c r="JT343" s="10" t="n"/>
      <c r="JU343" s="10" t="n"/>
      <c r="JV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  <c r="IY344" s="10" t="n"/>
      <c r="IZ344" s="10" t="n"/>
      <c r="JA344" s="10" t="n"/>
      <c r="JB344" s="10" t="n"/>
      <c r="JC344" s="10" t="n"/>
      <c r="JD344" s="10" t="n"/>
      <c r="JE344" s="10" t="n"/>
      <c r="JF344" s="10" t="n"/>
      <c r="JG344" s="10" t="n"/>
      <c r="JH344" s="10" t="n"/>
      <c r="JI344" s="10" t="n"/>
      <c r="JJ344" s="10" t="n"/>
      <c r="JK344" s="10" t="n"/>
      <c r="JL344" s="10" t="n"/>
      <c r="JM344" s="10" t="n"/>
      <c r="JN344" s="10" t="n"/>
      <c r="JO344" s="10" t="n"/>
      <c r="JP344" s="10" t="n"/>
      <c r="JQ344" s="10" t="n"/>
      <c r="JR344" s="10" t="n"/>
      <c r="JS344" s="10" t="n"/>
      <c r="JT344" s="10" t="n"/>
      <c r="JU344" s="10" t="n"/>
      <c r="JV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  <c r="IY345" s="10" t="n"/>
      <c r="IZ345" s="10" t="n"/>
      <c r="JA345" s="10" t="n"/>
      <c r="JB345" s="10" t="n"/>
      <c r="JC345" s="10" t="n"/>
      <c r="JD345" s="10" t="n"/>
      <c r="JE345" s="10" t="n"/>
      <c r="JF345" s="10" t="n"/>
      <c r="JG345" s="10" t="n"/>
      <c r="JH345" s="10" t="n"/>
      <c r="JI345" s="10" t="n"/>
      <c r="JJ345" s="10" t="n"/>
      <c r="JK345" s="10" t="n"/>
      <c r="JL345" s="10" t="n"/>
      <c r="JM345" s="10" t="n"/>
      <c r="JN345" s="10" t="n"/>
      <c r="JO345" s="10" t="n"/>
      <c r="JP345" s="10" t="n"/>
      <c r="JQ345" s="10" t="n"/>
      <c r="JR345" s="10" t="n"/>
      <c r="JS345" s="10" t="n"/>
      <c r="JT345" s="10" t="n"/>
      <c r="JU345" s="10" t="n"/>
      <c r="JV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  <c r="IY346" s="10" t="n"/>
      <c r="IZ346" s="10" t="n"/>
      <c r="JA346" s="10" t="n"/>
      <c r="JB346" s="10" t="n"/>
      <c r="JC346" s="10" t="n"/>
      <c r="JD346" s="10" t="n"/>
      <c r="JE346" s="10" t="n"/>
      <c r="JF346" s="10" t="n"/>
      <c r="JG346" s="10" t="n"/>
      <c r="JH346" s="10" t="n"/>
      <c r="JI346" s="10" t="n"/>
      <c r="JJ346" s="10" t="n"/>
      <c r="JK346" s="10" t="n"/>
      <c r="JL346" s="10" t="n"/>
      <c r="JM346" s="10" t="n"/>
      <c r="JN346" s="10" t="n"/>
      <c r="JO346" s="10" t="n"/>
      <c r="JP346" s="10" t="n"/>
      <c r="JQ346" s="10" t="n"/>
      <c r="JR346" s="10" t="n"/>
      <c r="JS346" s="10" t="n"/>
      <c r="JT346" s="10" t="n"/>
      <c r="JU346" s="10" t="n"/>
      <c r="JV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  <c r="IY347" s="10" t="n"/>
      <c r="IZ347" s="10" t="n"/>
      <c r="JA347" s="10" t="n"/>
      <c r="JB347" s="10" t="n"/>
      <c r="JC347" s="10" t="n"/>
      <c r="JD347" s="10" t="n"/>
      <c r="JE347" s="10" t="n"/>
      <c r="JF347" s="10" t="n"/>
      <c r="JG347" s="10" t="n"/>
      <c r="JH347" s="10" t="n"/>
      <c r="JI347" s="10" t="n"/>
      <c r="JJ347" s="10" t="n"/>
      <c r="JK347" s="10" t="n"/>
      <c r="JL347" s="10" t="n"/>
      <c r="JM347" s="10" t="n"/>
      <c r="JN347" s="10" t="n"/>
      <c r="JO347" s="10" t="n"/>
      <c r="JP347" s="10" t="n"/>
      <c r="JQ347" s="10" t="n"/>
      <c r="JR347" s="10" t="n"/>
      <c r="JS347" s="10" t="n"/>
      <c r="JT347" s="10" t="n"/>
      <c r="JU347" s="10" t="n"/>
      <c r="JV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  <c r="IY348" s="10" t="n"/>
      <c r="IZ348" s="10" t="n"/>
      <c r="JA348" s="10" t="n"/>
      <c r="JB348" s="10" t="n"/>
      <c r="JC348" s="10" t="n"/>
      <c r="JD348" s="10" t="n"/>
      <c r="JE348" s="10" t="n"/>
      <c r="JF348" s="10" t="n"/>
      <c r="JG348" s="10" t="n"/>
      <c r="JH348" s="10" t="n"/>
      <c r="JI348" s="10" t="n"/>
      <c r="JJ348" s="10" t="n"/>
      <c r="JK348" s="10" t="n"/>
      <c r="JL348" s="10" t="n"/>
      <c r="JM348" s="10" t="n"/>
      <c r="JN348" s="10" t="n"/>
      <c r="JO348" s="10" t="n"/>
      <c r="JP348" s="10" t="n"/>
      <c r="JQ348" s="10" t="n"/>
      <c r="JR348" s="10" t="n"/>
      <c r="JS348" s="10" t="n"/>
      <c r="JT348" s="10" t="n"/>
      <c r="JU348" s="10" t="n"/>
      <c r="JV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  <c r="IY349" s="10" t="n"/>
      <c r="IZ349" s="10" t="n"/>
      <c r="JA349" s="10" t="n"/>
      <c r="JB349" s="10" t="n"/>
      <c r="JC349" s="10" t="n"/>
      <c r="JD349" s="10" t="n"/>
      <c r="JE349" s="10" t="n"/>
      <c r="JF349" s="10" t="n"/>
      <c r="JG349" s="10" t="n"/>
      <c r="JH349" s="10" t="n"/>
      <c r="JI349" s="10" t="n"/>
      <c r="JJ349" s="10" t="n"/>
      <c r="JK349" s="10" t="n"/>
      <c r="JL349" s="10" t="n"/>
      <c r="JM349" s="10" t="n"/>
      <c r="JN349" s="10" t="n"/>
      <c r="JO349" s="10" t="n"/>
      <c r="JP349" s="10" t="n"/>
      <c r="JQ349" s="10" t="n"/>
      <c r="JR349" s="10" t="n"/>
      <c r="JS349" s="10" t="n"/>
      <c r="JT349" s="10" t="n"/>
      <c r="JU349" s="10" t="n"/>
      <c r="JV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  <c r="IY350" s="10" t="n"/>
      <c r="IZ350" s="10" t="n"/>
      <c r="JA350" s="10" t="n"/>
      <c r="JB350" s="10" t="n"/>
      <c r="JC350" s="10" t="n"/>
      <c r="JD350" s="10" t="n"/>
      <c r="JE350" s="10" t="n"/>
      <c r="JF350" s="10" t="n"/>
      <c r="JG350" s="10" t="n"/>
      <c r="JH350" s="10" t="n"/>
      <c r="JI350" s="10" t="n"/>
      <c r="JJ350" s="10" t="n"/>
      <c r="JK350" s="10" t="n"/>
      <c r="JL350" s="10" t="n"/>
      <c r="JM350" s="10" t="n"/>
      <c r="JN350" s="10" t="n"/>
      <c r="JO350" s="10" t="n"/>
      <c r="JP350" s="10" t="n"/>
      <c r="JQ350" s="10" t="n"/>
      <c r="JR350" s="10" t="n"/>
      <c r="JS350" s="10" t="n"/>
      <c r="JT350" s="10" t="n"/>
      <c r="JU350" s="10" t="n"/>
      <c r="JV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  <c r="IY351" s="10" t="n"/>
      <c r="IZ351" s="10" t="n"/>
      <c r="JA351" s="10" t="n"/>
      <c r="JB351" s="10" t="n"/>
      <c r="JC351" s="10" t="n"/>
      <c r="JD351" s="10" t="n"/>
      <c r="JE351" s="10" t="n"/>
      <c r="JF351" s="10" t="n"/>
      <c r="JG351" s="10" t="n"/>
      <c r="JH351" s="10" t="n"/>
      <c r="JI351" s="10" t="n"/>
      <c r="JJ351" s="10" t="n"/>
      <c r="JK351" s="10" t="n"/>
      <c r="JL351" s="10" t="n"/>
      <c r="JM351" s="10" t="n"/>
      <c r="JN351" s="10" t="n"/>
      <c r="JO351" s="10" t="n"/>
      <c r="JP351" s="10" t="n"/>
      <c r="JQ351" s="10" t="n"/>
      <c r="JR351" s="10" t="n"/>
      <c r="JS351" s="10" t="n"/>
      <c r="JT351" s="10" t="n"/>
      <c r="JU351" s="10" t="n"/>
      <c r="JV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  <c r="IY352" s="10" t="n"/>
      <c r="IZ352" s="10" t="n"/>
      <c r="JA352" s="10" t="n"/>
      <c r="JB352" s="10" t="n"/>
      <c r="JC352" s="10" t="n"/>
      <c r="JD352" s="10" t="n"/>
      <c r="JE352" s="10" t="n"/>
      <c r="JF352" s="10" t="n"/>
      <c r="JG352" s="10" t="n"/>
      <c r="JH352" s="10" t="n"/>
      <c r="JI352" s="10" t="n"/>
      <c r="JJ352" s="10" t="n"/>
      <c r="JK352" s="10" t="n"/>
      <c r="JL352" s="10" t="n"/>
      <c r="JM352" s="10" t="n"/>
      <c r="JN352" s="10" t="n"/>
      <c r="JO352" s="10" t="n"/>
      <c r="JP352" s="10" t="n"/>
      <c r="JQ352" s="10" t="n"/>
      <c r="JR352" s="10" t="n"/>
      <c r="JS352" s="10" t="n"/>
      <c r="JT352" s="10" t="n"/>
      <c r="JU352" s="10" t="n"/>
      <c r="JV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  <c r="IY353" s="10" t="n"/>
      <c r="IZ353" s="10" t="n"/>
      <c r="JA353" s="10" t="n"/>
      <c r="JB353" s="10" t="n"/>
      <c r="JC353" s="10" t="n"/>
      <c r="JD353" s="10" t="n"/>
      <c r="JE353" s="10" t="n"/>
      <c r="JF353" s="10" t="n"/>
      <c r="JG353" s="10" t="n"/>
      <c r="JH353" s="10" t="n"/>
      <c r="JI353" s="10" t="n"/>
      <c r="JJ353" s="10" t="n"/>
      <c r="JK353" s="10" t="n"/>
      <c r="JL353" s="10" t="n"/>
      <c r="JM353" s="10" t="n"/>
      <c r="JN353" s="10" t="n"/>
      <c r="JO353" s="10" t="n"/>
      <c r="JP353" s="10" t="n"/>
      <c r="JQ353" s="10" t="n"/>
      <c r="JR353" s="10" t="n"/>
      <c r="JS353" s="10" t="n"/>
      <c r="JT353" s="10" t="n"/>
      <c r="JU353" s="10" t="n"/>
      <c r="JV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  <c r="IY354" s="10" t="n"/>
      <c r="IZ354" s="10" t="n"/>
      <c r="JA354" s="10" t="n"/>
      <c r="JB354" s="10" t="n"/>
      <c r="JC354" s="10" t="n"/>
      <c r="JD354" s="10" t="n"/>
      <c r="JE354" s="10" t="n"/>
      <c r="JF354" s="10" t="n"/>
      <c r="JG354" s="10" t="n"/>
      <c r="JH354" s="10" t="n"/>
      <c r="JI354" s="10" t="n"/>
      <c r="JJ354" s="10" t="n"/>
      <c r="JK354" s="10" t="n"/>
      <c r="JL354" s="10" t="n"/>
      <c r="JM354" s="10" t="n"/>
      <c r="JN354" s="10" t="n"/>
      <c r="JO354" s="10" t="n"/>
      <c r="JP354" s="10" t="n"/>
      <c r="JQ354" s="10" t="n"/>
      <c r="JR354" s="10" t="n"/>
      <c r="JS354" s="10" t="n"/>
      <c r="JT354" s="10" t="n"/>
      <c r="JU354" s="10" t="n"/>
      <c r="JV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  <c r="IY355" s="10" t="n"/>
      <c r="IZ355" s="10" t="n"/>
      <c r="JA355" s="10" t="n"/>
      <c r="JB355" s="10" t="n"/>
      <c r="JC355" s="10" t="n"/>
      <c r="JD355" s="10" t="n"/>
      <c r="JE355" s="10" t="n"/>
      <c r="JF355" s="10" t="n"/>
      <c r="JG355" s="10" t="n"/>
      <c r="JH355" s="10" t="n"/>
      <c r="JI355" s="10" t="n"/>
      <c r="JJ355" s="10" t="n"/>
      <c r="JK355" s="10" t="n"/>
      <c r="JL355" s="10" t="n"/>
      <c r="JM355" s="10" t="n"/>
      <c r="JN355" s="10" t="n"/>
      <c r="JO355" s="10" t="n"/>
      <c r="JP355" s="10" t="n"/>
      <c r="JQ355" s="10" t="n"/>
      <c r="JR355" s="10" t="n"/>
      <c r="JS355" s="10" t="n"/>
      <c r="JT355" s="10" t="n"/>
      <c r="JU355" s="10" t="n"/>
      <c r="JV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  <c r="IY356" s="10" t="n"/>
      <c r="IZ356" s="10" t="n"/>
      <c r="JA356" s="10" t="n"/>
      <c r="JB356" s="10" t="n"/>
      <c r="JC356" s="10" t="n"/>
      <c r="JD356" s="10" t="n"/>
      <c r="JE356" s="10" t="n"/>
      <c r="JF356" s="10" t="n"/>
      <c r="JG356" s="10" t="n"/>
      <c r="JH356" s="10" t="n"/>
      <c r="JI356" s="10" t="n"/>
      <c r="JJ356" s="10" t="n"/>
      <c r="JK356" s="10" t="n"/>
      <c r="JL356" s="10" t="n"/>
      <c r="JM356" s="10" t="n"/>
      <c r="JN356" s="10" t="n"/>
      <c r="JO356" s="10" t="n"/>
      <c r="JP356" s="10" t="n"/>
      <c r="JQ356" s="10" t="n"/>
      <c r="JR356" s="10" t="n"/>
      <c r="JS356" s="10" t="n"/>
      <c r="JT356" s="10" t="n"/>
      <c r="JU356" s="10" t="n"/>
      <c r="JV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  <c r="IY357" s="10" t="n"/>
      <c r="IZ357" s="10" t="n"/>
      <c r="JA357" s="10" t="n"/>
      <c r="JB357" s="10" t="n"/>
      <c r="JC357" s="10" t="n"/>
      <c r="JD357" s="10" t="n"/>
      <c r="JE357" s="10" t="n"/>
      <c r="JF357" s="10" t="n"/>
      <c r="JG357" s="10" t="n"/>
      <c r="JH357" s="10" t="n"/>
      <c r="JI357" s="10" t="n"/>
      <c r="JJ357" s="10" t="n"/>
      <c r="JK357" s="10" t="n"/>
      <c r="JL357" s="10" t="n"/>
      <c r="JM357" s="10" t="n"/>
      <c r="JN357" s="10" t="n"/>
      <c r="JO357" s="10" t="n"/>
      <c r="JP357" s="10" t="n"/>
      <c r="JQ357" s="10" t="n"/>
      <c r="JR357" s="10" t="n"/>
      <c r="JS357" s="10" t="n"/>
      <c r="JT357" s="10" t="n"/>
      <c r="JU357" s="10" t="n"/>
      <c r="JV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  <c r="IY358" s="10" t="n"/>
      <c r="IZ358" s="10" t="n"/>
      <c r="JA358" s="10" t="n"/>
      <c r="JB358" s="10" t="n"/>
      <c r="JC358" s="10" t="n"/>
      <c r="JD358" s="10" t="n"/>
      <c r="JE358" s="10" t="n"/>
      <c r="JF358" s="10" t="n"/>
      <c r="JG358" s="10" t="n"/>
      <c r="JH358" s="10" t="n"/>
      <c r="JI358" s="10" t="n"/>
      <c r="JJ358" s="10" t="n"/>
      <c r="JK358" s="10" t="n"/>
      <c r="JL358" s="10" t="n"/>
      <c r="JM358" s="10" t="n"/>
      <c r="JN358" s="10" t="n"/>
      <c r="JO358" s="10" t="n"/>
      <c r="JP358" s="10" t="n"/>
      <c r="JQ358" s="10" t="n"/>
      <c r="JR358" s="10" t="n"/>
      <c r="JS358" s="10" t="n"/>
      <c r="JT358" s="10" t="n"/>
      <c r="JU358" s="10" t="n"/>
      <c r="JV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  <c r="IY359" s="10" t="n"/>
      <c r="IZ359" s="10" t="n"/>
      <c r="JA359" s="10" t="n"/>
      <c r="JB359" s="10" t="n"/>
      <c r="JC359" s="10" t="n"/>
      <c r="JD359" s="10" t="n"/>
      <c r="JE359" s="10" t="n"/>
      <c r="JF359" s="10" t="n"/>
      <c r="JG359" s="10" t="n"/>
      <c r="JH359" s="10" t="n"/>
      <c r="JI359" s="10" t="n"/>
      <c r="JJ359" s="10" t="n"/>
      <c r="JK359" s="10" t="n"/>
      <c r="JL359" s="10" t="n"/>
      <c r="JM359" s="10" t="n"/>
      <c r="JN359" s="10" t="n"/>
      <c r="JO359" s="10" t="n"/>
      <c r="JP359" s="10" t="n"/>
      <c r="JQ359" s="10" t="n"/>
      <c r="JR359" s="10" t="n"/>
      <c r="JS359" s="10" t="n"/>
      <c r="JT359" s="10" t="n"/>
      <c r="JU359" s="10" t="n"/>
      <c r="JV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  <c r="IY360" s="10" t="n"/>
      <c r="IZ360" s="10" t="n"/>
      <c r="JA360" s="10" t="n"/>
      <c r="JB360" s="10" t="n"/>
      <c r="JC360" s="10" t="n"/>
      <c r="JD360" s="10" t="n"/>
      <c r="JE360" s="10" t="n"/>
      <c r="JF360" s="10" t="n"/>
      <c r="JG360" s="10" t="n"/>
      <c r="JH360" s="10" t="n"/>
      <c r="JI360" s="10" t="n"/>
      <c r="JJ360" s="10" t="n"/>
      <c r="JK360" s="10" t="n"/>
      <c r="JL360" s="10" t="n"/>
      <c r="JM360" s="10" t="n"/>
      <c r="JN360" s="10" t="n"/>
      <c r="JO360" s="10" t="n"/>
      <c r="JP360" s="10" t="n"/>
      <c r="JQ360" s="10" t="n"/>
      <c r="JR360" s="10" t="n"/>
      <c r="JS360" s="10" t="n"/>
      <c r="JT360" s="10" t="n"/>
      <c r="JU360" s="10" t="n"/>
      <c r="JV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  <c r="IY361" s="10" t="n"/>
      <c r="IZ361" s="10" t="n"/>
      <c r="JA361" s="10" t="n"/>
      <c r="JB361" s="10" t="n"/>
      <c r="JC361" s="10" t="n"/>
      <c r="JD361" s="10" t="n"/>
      <c r="JE361" s="10" t="n"/>
      <c r="JF361" s="10" t="n"/>
      <c r="JG361" s="10" t="n"/>
      <c r="JH361" s="10" t="n"/>
      <c r="JI361" s="10" t="n"/>
      <c r="JJ361" s="10" t="n"/>
      <c r="JK361" s="10" t="n"/>
      <c r="JL361" s="10" t="n"/>
      <c r="JM361" s="10" t="n"/>
      <c r="JN361" s="10" t="n"/>
      <c r="JO361" s="10" t="n"/>
      <c r="JP361" s="10" t="n"/>
      <c r="JQ361" s="10" t="n"/>
      <c r="JR361" s="10" t="n"/>
      <c r="JS361" s="10" t="n"/>
      <c r="JT361" s="10" t="n"/>
      <c r="JU361" s="10" t="n"/>
      <c r="JV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  <c r="IY362" s="10" t="n"/>
      <c r="IZ362" s="10" t="n"/>
      <c r="JA362" s="10" t="n"/>
      <c r="JB362" s="10" t="n"/>
      <c r="JC362" s="10" t="n"/>
      <c r="JD362" s="10" t="n"/>
      <c r="JE362" s="10" t="n"/>
      <c r="JF362" s="10" t="n"/>
      <c r="JG362" s="10" t="n"/>
      <c r="JH362" s="10" t="n"/>
      <c r="JI362" s="10" t="n"/>
      <c r="JJ362" s="10" t="n"/>
      <c r="JK362" s="10" t="n"/>
      <c r="JL362" s="10" t="n"/>
      <c r="JM362" s="10" t="n"/>
      <c r="JN362" s="10" t="n"/>
      <c r="JO362" s="10" t="n"/>
      <c r="JP362" s="10" t="n"/>
      <c r="JQ362" s="10" t="n"/>
      <c r="JR362" s="10" t="n"/>
      <c r="JS362" s="10" t="n"/>
      <c r="JT362" s="10" t="n"/>
      <c r="JU362" s="10" t="n"/>
      <c r="JV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  <c r="IY363" s="10" t="n"/>
      <c r="IZ363" s="10" t="n"/>
      <c r="JA363" s="10" t="n"/>
      <c r="JB363" s="10" t="n"/>
      <c r="JC363" s="10" t="n"/>
      <c r="JD363" s="10" t="n"/>
      <c r="JE363" s="10" t="n"/>
      <c r="JF363" s="10" t="n"/>
      <c r="JG363" s="10" t="n"/>
      <c r="JH363" s="10" t="n"/>
      <c r="JI363" s="10" t="n"/>
      <c r="JJ363" s="10" t="n"/>
      <c r="JK363" s="10" t="n"/>
      <c r="JL363" s="10" t="n"/>
      <c r="JM363" s="10" t="n"/>
      <c r="JN363" s="10" t="n"/>
      <c r="JO363" s="10" t="n"/>
      <c r="JP363" s="10" t="n"/>
      <c r="JQ363" s="10" t="n"/>
      <c r="JR363" s="10" t="n"/>
      <c r="JS363" s="10" t="n"/>
      <c r="JT363" s="10" t="n"/>
      <c r="JU363" s="10" t="n"/>
      <c r="JV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  <c r="IY364" s="10" t="n"/>
      <c r="IZ364" s="10" t="n"/>
      <c r="JA364" s="10" t="n"/>
      <c r="JB364" s="10" t="n"/>
      <c r="JC364" s="10" t="n"/>
      <c r="JD364" s="10" t="n"/>
      <c r="JE364" s="10" t="n"/>
      <c r="JF364" s="10" t="n"/>
      <c r="JG364" s="10" t="n"/>
      <c r="JH364" s="10" t="n"/>
      <c r="JI364" s="10" t="n"/>
      <c r="JJ364" s="10" t="n"/>
      <c r="JK364" s="10" t="n"/>
      <c r="JL364" s="10" t="n"/>
      <c r="JM364" s="10" t="n"/>
      <c r="JN364" s="10" t="n"/>
      <c r="JO364" s="10" t="n"/>
      <c r="JP364" s="10" t="n"/>
      <c r="JQ364" s="10" t="n"/>
      <c r="JR364" s="10" t="n"/>
      <c r="JS364" s="10" t="n"/>
      <c r="JT364" s="10" t="n"/>
      <c r="JU364" s="10" t="n"/>
      <c r="JV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  <c r="IY365" s="10" t="n"/>
      <c r="IZ365" s="10" t="n"/>
      <c r="JA365" s="10" t="n"/>
      <c r="JB365" s="10" t="n"/>
      <c r="JC365" s="10" t="n"/>
      <c r="JD365" s="10" t="n"/>
      <c r="JE365" s="10" t="n"/>
      <c r="JF365" s="10" t="n"/>
      <c r="JG365" s="10" t="n"/>
      <c r="JH365" s="10" t="n"/>
      <c r="JI365" s="10" t="n"/>
      <c r="JJ365" s="10" t="n"/>
      <c r="JK365" s="10" t="n"/>
      <c r="JL365" s="10" t="n"/>
      <c r="JM365" s="10" t="n"/>
      <c r="JN365" s="10" t="n"/>
      <c r="JO365" s="10" t="n"/>
      <c r="JP365" s="10" t="n"/>
      <c r="JQ365" s="10" t="n"/>
      <c r="JR365" s="10" t="n"/>
      <c r="JS365" s="10" t="n"/>
      <c r="JT365" s="10" t="n"/>
      <c r="JU365" s="10" t="n"/>
      <c r="JV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  <c r="IY366" s="10" t="n"/>
      <c r="IZ366" s="10" t="n"/>
      <c r="JA366" s="10" t="n"/>
      <c r="JB366" s="10" t="n"/>
      <c r="JC366" s="10" t="n"/>
      <c r="JD366" s="10" t="n"/>
      <c r="JE366" s="10" t="n"/>
      <c r="JF366" s="10" t="n"/>
      <c r="JG366" s="10" t="n"/>
      <c r="JH366" s="10" t="n"/>
      <c r="JI366" s="10" t="n"/>
      <c r="JJ366" s="10" t="n"/>
      <c r="JK366" s="10" t="n"/>
      <c r="JL366" s="10" t="n"/>
      <c r="JM366" s="10" t="n"/>
      <c r="JN366" s="10" t="n"/>
      <c r="JO366" s="10" t="n"/>
      <c r="JP366" s="10" t="n"/>
      <c r="JQ366" s="10" t="n"/>
      <c r="JR366" s="10" t="n"/>
      <c r="JS366" s="10" t="n"/>
      <c r="JT366" s="10" t="n"/>
      <c r="JU366" s="10" t="n"/>
      <c r="JV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  <c r="IY367" s="10" t="n"/>
      <c r="IZ367" s="10" t="n"/>
      <c r="JA367" s="10" t="n"/>
      <c r="JB367" s="10" t="n"/>
      <c r="JC367" s="10" t="n"/>
      <c r="JD367" s="10" t="n"/>
      <c r="JE367" s="10" t="n"/>
      <c r="JF367" s="10" t="n"/>
      <c r="JG367" s="10" t="n"/>
      <c r="JH367" s="10" t="n"/>
      <c r="JI367" s="10" t="n"/>
      <c r="JJ367" s="10" t="n"/>
      <c r="JK367" s="10" t="n"/>
      <c r="JL367" s="10" t="n"/>
      <c r="JM367" s="10" t="n"/>
      <c r="JN367" s="10" t="n"/>
      <c r="JO367" s="10" t="n"/>
      <c r="JP367" s="10" t="n"/>
      <c r="JQ367" s="10" t="n"/>
      <c r="JR367" s="10" t="n"/>
      <c r="JS367" s="10" t="n"/>
      <c r="JT367" s="10" t="n"/>
      <c r="JU367" s="10" t="n"/>
      <c r="JV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  <c r="IY368" s="10" t="n"/>
      <c r="IZ368" s="10" t="n"/>
      <c r="JA368" s="10" t="n"/>
      <c r="JB368" s="10" t="n"/>
      <c r="JC368" s="10" t="n"/>
      <c r="JD368" s="10" t="n"/>
      <c r="JE368" s="10" t="n"/>
      <c r="JF368" s="10" t="n"/>
      <c r="JG368" s="10" t="n"/>
      <c r="JH368" s="10" t="n"/>
      <c r="JI368" s="10" t="n"/>
      <c r="JJ368" s="10" t="n"/>
      <c r="JK368" s="10" t="n"/>
      <c r="JL368" s="10" t="n"/>
      <c r="JM368" s="10" t="n"/>
      <c r="JN368" s="10" t="n"/>
      <c r="JO368" s="10" t="n"/>
      <c r="JP368" s="10" t="n"/>
      <c r="JQ368" s="10" t="n"/>
      <c r="JR368" s="10" t="n"/>
      <c r="JS368" s="10" t="n"/>
      <c r="JT368" s="10" t="n"/>
      <c r="JU368" s="10" t="n"/>
      <c r="JV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  <c r="IY369" s="10" t="n"/>
      <c r="IZ369" s="10" t="n"/>
      <c r="JA369" s="10" t="n"/>
      <c r="JB369" s="10" t="n"/>
      <c r="JC369" s="10" t="n"/>
      <c r="JD369" s="10" t="n"/>
      <c r="JE369" s="10" t="n"/>
      <c r="JF369" s="10" t="n"/>
      <c r="JG369" s="10" t="n"/>
      <c r="JH369" s="10" t="n"/>
      <c r="JI369" s="10" t="n"/>
      <c r="JJ369" s="10" t="n"/>
      <c r="JK369" s="10" t="n"/>
      <c r="JL369" s="10" t="n"/>
      <c r="JM369" s="10" t="n"/>
      <c r="JN369" s="10" t="n"/>
      <c r="JO369" s="10" t="n"/>
      <c r="JP369" s="10" t="n"/>
      <c r="JQ369" s="10" t="n"/>
      <c r="JR369" s="10" t="n"/>
      <c r="JS369" s="10" t="n"/>
      <c r="JT369" s="10" t="n"/>
      <c r="JU369" s="10" t="n"/>
      <c r="JV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  <c r="IY370" s="10" t="n"/>
      <c r="IZ370" s="10" t="n"/>
      <c r="JA370" s="10" t="n"/>
      <c r="JB370" s="10" t="n"/>
      <c r="JC370" s="10" t="n"/>
      <c r="JD370" s="10" t="n"/>
      <c r="JE370" s="10" t="n"/>
      <c r="JF370" s="10" t="n"/>
      <c r="JG370" s="10" t="n"/>
      <c r="JH370" s="10" t="n"/>
      <c r="JI370" s="10" t="n"/>
      <c r="JJ370" s="10" t="n"/>
      <c r="JK370" s="10" t="n"/>
      <c r="JL370" s="10" t="n"/>
      <c r="JM370" s="10" t="n"/>
      <c r="JN370" s="10" t="n"/>
      <c r="JO370" s="10" t="n"/>
      <c r="JP370" s="10" t="n"/>
      <c r="JQ370" s="10" t="n"/>
      <c r="JR370" s="10" t="n"/>
      <c r="JS370" s="10" t="n"/>
      <c r="JT370" s="10" t="n"/>
      <c r="JU370" s="10" t="n"/>
      <c r="JV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  <c r="IY371" s="10" t="n"/>
      <c r="IZ371" s="10" t="n"/>
      <c r="JA371" s="10" t="n"/>
      <c r="JB371" s="10" t="n"/>
      <c r="JC371" s="10" t="n"/>
      <c r="JD371" s="10" t="n"/>
      <c r="JE371" s="10" t="n"/>
      <c r="JF371" s="10" t="n"/>
      <c r="JG371" s="10" t="n"/>
      <c r="JH371" s="10" t="n"/>
      <c r="JI371" s="10" t="n"/>
      <c r="JJ371" s="10" t="n"/>
      <c r="JK371" s="10" t="n"/>
      <c r="JL371" s="10" t="n"/>
      <c r="JM371" s="10" t="n"/>
      <c r="JN371" s="10" t="n"/>
      <c r="JO371" s="10" t="n"/>
      <c r="JP371" s="10" t="n"/>
      <c r="JQ371" s="10" t="n"/>
      <c r="JR371" s="10" t="n"/>
      <c r="JS371" s="10" t="n"/>
      <c r="JT371" s="10" t="n"/>
      <c r="JU371" s="10" t="n"/>
      <c r="JV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  <c r="IY372" s="10" t="n"/>
      <c r="IZ372" s="10" t="n"/>
      <c r="JA372" s="10" t="n"/>
      <c r="JB372" s="10" t="n"/>
      <c r="JC372" s="10" t="n"/>
      <c r="JD372" s="10" t="n"/>
      <c r="JE372" s="10" t="n"/>
      <c r="JF372" s="10" t="n"/>
      <c r="JG372" s="10" t="n"/>
      <c r="JH372" s="10" t="n"/>
      <c r="JI372" s="10" t="n"/>
      <c r="JJ372" s="10" t="n"/>
      <c r="JK372" s="10" t="n"/>
      <c r="JL372" s="10" t="n"/>
      <c r="JM372" s="10" t="n"/>
      <c r="JN372" s="10" t="n"/>
      <c r="JO372" s="10" t="n"/>
      <c r="JP372" s="10" t="n"/>
      <c r="JQ372" s="10" t="n"/>
      <c r="JR372" s="10" t="n"/>
      <c r="JS372" s="10" t="n"/>
      <c r="JT372" s="10" t="n"/>
      <c r="JU372" s="10" t="n"/>
      <c r="JV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  <c r="IY373" s="10" t="n"/>
      <c r="IZ373" s="10" t="n"/>
      <c r="JA373" s="10" t="n"/>
      <c r="JB373" s="10" t="n"/>
      <c r="JC373" s="10" t="n"/>
      <c r="JD373" s="10" t="n"/>
      <c r="JE373" s="10" t="n"/>
      <c r="JF373" s="10" t="n"/>
      <c r="JG373" s="10" t="n"/>
      <c r="JH373" s="10" t="n"/>
      <c r="JI373" s="10" t="n"/>
      <c r="JJ373" s="10" t="n"/>
      <c r="JK373" s="10" t="n"/>
      <c r="JL373" s="10" t="n"/>
      <c r="JM373" s="10" t="n"/>
      <c r="JN373" s="10" t="n"/>
      <c r="JO373" s="10" t="n"/>
      <c r="JP373" s="10" t="n"/>
      <c r="JQ373" s="10" t="n"/>
      <c r="JR373" s="10" t="n"/>
      <c r="JS373" s="10" t="n"/>
      <c r="JT373" s="10" t="n"/>
      <c r="JU373" s="10" t="n"/>
      <c r="JV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  <c r="IY374" s="10" t="n"/>
      <c r="IZ374" s="10" t="n"/>
      <c r="JA374" s="10" t="n"/>
      <c r="JB374" s="10" t="n"/>
      <c r="JC374" s="10" t="n"/>
      <c r="JD374" s="10" t="n"/>
      <c r="JE374" s="10" t="n"/>
      <c r="JF374" s="10" t="n"/>
      <c r="JG374" s="10" t="n"/>
      <c r="JH374" s="10" t="n"/>
      <c r="JI374" s="10" t="n"/>
      <c r="JJ374" s="10" t="n"/>
      <c r="JK374" s="10" t="n"/>
      <c r="JL374" s="10" t="n"/>
      <c r="JM374" s="10" t="n"/>
      <c r="JN374" s="10" t="n"/>
      <c r="JO374" s="10" t="n"/>
      <c r="JP374" s="10" t="n"/>
      <c r="JQ374" s="10" t="n"/>
      <c r="JR374" s="10" t="n"/>
      <c r="JS374" s="10" t="n"/>
      <c r="JT374" s="10" t="n"/>
      <c r="JU374" s="10" t="n"/>
      <c r="JV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  <c r="IY375" s="10" t="n"/>
      <c r="IZ375" s="10" t="n"/>
      <c r="JA375" s="10" t="n"/>
      <c r="JB375" s="10" t="n"/>
      <c r="JC375" s="10" t="n"/>
      <c r="JD375" s="10" t="n"/>
      <c r="JE375" s="10" t="n"/>
      <c r="JF375" s="10" t="n"/>
      <c r="JG375" s="10" t="n"/>
      <c r="JH375" s="10" t="n"/>
      <c r="JI375" s="10" t="n"/>
      <c r="JJ375" s="10" t="n"/>
      <c r="JK375" s="10" t="n"/>
      <c r="JL375" s="10" t="n"/>
      <c r="JM375" s="10" t="n"/>
      <c r="JN375" s="10" t="n"/>
      <c r="JO375" s="10" t="n"/>
      <c r="JP375" s="10" t="n"/>
      <c r="JQ375" s="10" t="n"/>
      <c r="JR375" s="10" t="n"/>
      <c r="JS375" s="10" t="n"/>
      <c r="JT375" s="10" t="n"/>
      <c r="JU375" s="10" t="n"/>
      <c r="JV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  <c r="IY376" s="10" t="n"/>
      <c r="IZ376" s="10" t="n"/>
      <c r="JA376" s="10" t="n"/>
      <c r="JB376" s="10" t="n"/>
      <c r="JC376" s="10" t="n"/>
      <c r="JD376" s="10" t="n"/>
      <c r="JE376" s="10" t="n"/>
      <c r="JF376" s="10" t="n"/>
      <c r="JG376" s="10" t="n"/>
      <c r="JH376" s="10" t="n"/>
      <c r="JI376" s="10" t="n"/>
      <c r="JJ376" s="10" t="n"/>
      <c r="JK376" s="10" t="n"/>
      <c r="JL376" s="10" t="n"/>
      <c r="JM376" s="10" t="n"/>
      <c r="JN376" s="10" t="n"/>
      <c r="JO376" s="10" t="n"/>
      <c r="JP376" s="10" t="n"/>
      <c r="JQ376" s="10" t="n"/>
      <c r="JR376" s="10" t="n"/>
      <c r="JS376" s="10" t="n"/>
      <c r="JT376" s="10" t="n"/>
      <c r="JU376" s="10" t="n"/>
      <c r="JV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  <c r="IY377" s="10" t="n"/>
      <c r="IZ377" s="10" t="n"/>
      <c r="JA377" s="10" t="n"/>
      <c r="JB377" s="10" t="n"/>
      <c r="JC377" s="10" t="n"/>
      <c r="JD377" s="10" t="n"/>
      <c r="JE377" s="10" t="n"/>
      <c r="JF377" s="10" t="n"/>
      <c r="JG377" s="10" t="n"/>
      <c r="JH377" s="10" t="n"/>
      <c r="JI377" s="10" t="n"/>
      <c r="JJ377" s="10" t="n"/>
      <c r="JK377" s="10" t="n"/>
      <c r="JL377" s="10" t="n"/>
      <c r="JM377" s="10" t="n"/>
      <c r="JN377" s="10" t="n"/>
      <c r="JO377" s="10" t="n"/>
      <c r="JP377" s="10" t="n"/>
      <c r="JQ377" s="10" t="n"/>
      <c r="JR377" s="10" t="n"/>
      <c r="JS377" s="10" t="n"/>
      <c r="JT377" s="10" t="n"/>
      <c r="JU377" s="10" t="n"/>
      <c r="JV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</sheetData>
  <mergeCells count="1">
    <mergeCell ref="B41:I41"/>
  </mergeCells>
  <conditionalFormatting sqref="G11:G22 K11:K15">
    <cfRule type="containsText" priority="35" operator="containsText" dxfId="7" text="Overdue">
      <formula>NOT(ISERROR(SEARCH("Overdue",G11)))</formula>
    </cfRule>
    <cfRule type="containsText" priority="55" operator="containsText" dxfId="6" text="On Hold">
      <formula>NOT(ISERROR(SEARCH("On Hold",G11)))</formula>
    </cfRule>
    <cfRule type="containsText" priority="56" operator="containsText" dxfId="5" text="Complete">
      <formula>NOT(ISERROR(SEARCH("Complete",G11)))</formula>
    </cfRule>
    <cfRule type="containsText" priority="57" operator="containsText" dxfId="4" text="In Progress">
      <formula>NOT(ISERROR(SEARCH("In Progress",G11)))</formula>
    </cfRule>
    <cfRule type="containsText" priority="58" operator="containsText" dxfId="3" text="Not Started">
      <formula>NOT(ISERROR(SEARCH("Not Started",G11)))</formula>
    </cfRule>
  </conditionalFormatting>
  <conditionalFormatting sqref="H11:H22 M11:M14">
    <cfRule type="containsText" priority="36" operator="containsText" dxfId="2" text="Low">
      <formula>NOT(ISERROR(SEARCH("Low",H11)))</formula>
    </cfRule>
    <cfRule type="containsText" priority="37" operator="containsText" dxfId="1" text="Medium">
      <formula>NOT(ISERROR(SEARCH("Medium",H11)))</formula>
    </cfRule>
    <cfRule type="containsText" priority="38" operator="containsText" dxfId="0" text="High">
      <formula>NOT(ISERROR(SEARCH("High",H11)))</formula>
    </cfRule>
  </conditionalFormatting>
  <conditionalFormatting sqref="B26:B30">
    <cfRule type="containsText" priority="30" operator="containsText" dxfId="7" text="Overdue">
      <formula>NOT(ISERROR(SEARCH("Overdue",B26)))</formula>
    </cfRule>
    <cfRule type="containsText" priority="31" operator="containsText" dxfId="6" text="On Hold">
      <formula>NOT(ISERROR(SEARCH("On Hold",B26)))</formula>
    </cfRule>
    <cfRule type="containsText" priority="32" operator="containsText" dxfId="5" text="Complete">
      <formula>NOT(ISERROR(SEARCH("Complete",B26)))</formula>
    </cfRule>
    <cfRule type="containsText" priority="33" operator="containsText" dxfId="4" text="In Progress">
      <formula>NOT(ISERROR(SEARCH("In Progress",B26)))</formula>
    </cfRule>
    <cfRule type="containsText" priority="34" operator="containsText" dxfId="3" text="Not Started">
      <formula>NOT(ISERROR(SEARCH("Not Started",B26)))</formula>
    </cfRule>
  </conditionalFormatting>
  <conditionalFormatting sqref="B35:B38">
    <cfRule type="containsText" priority="9" operator="containsText" dxfId="2" text="Low">
      <formula>NOT(ISERROR(SEARCH("Low",B35)))</formula>
    </cfRule>
    <cfRule type="containsText" priority="10" operator="containsText" dxfId="1" text="Medium">
      <formula>NOT(ISERROR(SEARCH("Medium",B35)))</formula>
    </cfRule>
    <cfRule type="containsText" priority="11" operator="containsText" dxfId="0" text="High">
      <formula>NOT(ISERROR(SEARCH("High",B35)))</formula>
    </cfRule>
  </conditionalFormatting>
  <dataValidations count="2">
    <dataValidation sqref="G11:G22" showErrorMessage="1" showInputMessage="1" allowBlank="0" type="list">
      <formula1>$K$11:$K$15</formula1>
    </dataValidation>
    <dataValidation sqref="H11:H22" showErrorMessage="1" showInputMessage="1" allowBlank="0" type="list">
      <formula1>$M$11:$M$14</formula1>
    </dataValidation>
  </dataValidations>
  <hyperlinks>
    <hyperlink xmlns:r="http://schemas.openxmlformats.org/officeDocument/2006/relationships" ref="B41" r:id="rId1"/>
  </hyperlinks>
  <pageMargins left="0.3" right="0.3" top="0.3" bottom="0.3" header="0" footer="0"/>
  <pageSetup orientation="landscape" scale="66" fitToHeight="0" horizontalDpi="4294967292" verticalDpi="4294967292"/>
  <rowBreaks count="1" manualBreakCount="1">
    <brk id="6" min="0" max="16383" man="1"/>
  </rowBreaks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23"/>
  <sheetViews>
    <sheetView showGridLines="0" workbookViewId="0">
      <pane ySplit="1" topLeftCell="A2" activePane="bottomLeft" state="frozen"/>
      <selection pane="bottomLeft" activeCell="I3" sqref="I3"/>
    </sheetView>
  </sheetViews>
  <sheetFormatPr baseColWidth="8" defaultColWidth="11" defaultRowHeight="12.5"/>
  <cols>
    <col width="3.33203125" customWidth="1" style="7" min="1" max="1"/>
    <col width="35.83203125" customWidth="1" style="7" min="2" max="2"/>
    <col width="20.83203125" customWidth="1" style="7" min="3" max="3"/>
    <col width="10.83203125" customWidth="1" style="7" min="4" max="5"/>
    <col width="17.83203125" customWidth="1" style="7" min="6" max="6"/>
    <col width="20.83203125" customWidth="1" style="7" min="7" max="8"/>
    <col width="50.83203125" customWidth="1" style="7" min="9" max="9"/>
    <col width="3.33203125" customWidth="1" style="7" min="10" max="10"/>
    <col width="12.83203125" customWidth="1" style="7" min="11" max="11"/>
    <col width="3.33203125" customWidth="1" style="7" min="12" max="12"/>
    <col width="12.83203125" customWidth="1" style="7" min="13" max="13"/>
    <col width="3.33203125" customWidth="1" style="7" min="14" max="14"/>
    <col width="11" customWidth="1" style="7" min="15" max="17"/>
    <col width="9" customWidth="1" style="7" min="18" max="18"/>
    <col width="11" customWidth="1" style="7" min="19" max="16384"/>
  </cols>
  <sheetData>
    <row r="1" ht="45" customHeight="1" s="69">
      <c r="A1" s="10" t="n"/>
      <c r="B1" s="70" t="inlineStr">
        <is>
          <t>MODELLO DI DASHBOARD REPORT DI PROGETTO</t>
        </is>
      </c>
      <c r="J1" s="10" t="n"/>
      <c r="L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5" customFormat="1" customHeight="1" s="25">
      <c r="A2" s="20" t="n"/>
      <c r="B2" s="21" t="inlineStr">
        <is>
          <t>NOME DEL PROGETTO</t>
        </is>
      </c>
      <c r="C2" s="22" t="n"/>
      <c r="D2" s="21" t="n"/>
      <c r="E2" s="21" t="n"/>
      <c r="F2" s="23" t="inlineStr">
        <is>
          <t>DATTERO</t>
        </is>
      </c>
      <c r="G2" s="24" t="inlineStr">
        <is>
          <t>STATO DEL PROGETTO</t>
        </is>
      </c>
      <c r="H2" s="23" t="inlineStr">
        <is>
          <t>% COMPLETATO</t>
        </is>
      </c>
      <c r="I2" s="20" t="n"/>
      <c r="J2" s="20" t="n"/>
      <c r="K2" s="20" t="n"/>
      <c r="L2" s="20" t="n"/>
      <c r="M2" s="20" t="n"/>
      <c r="N2" s="20" t="n"/>
      <c r="O2" s="20" t="n"/>
      <c r="P2" s="20" t="n"/>
      <c r="Q2" s="20" t="n"/>
      <c r="R2" s="20" t="n"/>
      <c r="S2" s="20" t="n"/>
      <c r="T2" s="20" t="n"/>
      <c r="U2" s="20" t="n"/>
      <c r="V2" s="20" t="n"/>
      <c r="W2" s="20" t="n"/>
      <c r="X2" s="20" t="n"/>
      <c r="Y2" s="20" t="n"/>
      <c r="Z2" s="20" t="n"/>
      <c r="AA2" s="20" t="n"/>
      <c r="AB2" s="20" t="n"/>
      <c r="AC2" s="20" t="n"/>
      <c r="AD2" s="20" t="n"/>
      <c r="AE2" s="20" t="n"/>
      <c r="AF2" s="20" t="n"/>
      <c r="AG2" s="20" t="n"/>
      <c r="AH2" s="20" t="n"/>
    </row>
    <row r="3" ht="35" customHeight="1" s="69" thickBot="1">
      <c r="A3" s="10" t="n"/>
      <c r="B3" s="26" t="n"/>
      <c r="C3" s="27" t="n"/>
      <c r="D3" s="27" t="n"/>
      <c r="E3" s="28" t="n"/>
      <c r="F3" s="72" t="inlineStr">
        <is>
          <t>00/00/00</t>
        </is>
      </c>
      <c r="G3" s="30" t="n"/>
      <c r="H3" s="31" t="n">
        <v>1</v>
      </c>
      <c r="I3" s="68" t="inlineStr">
        <is>
          <t xml:space="preserve">Immettere DASHBOARD DATA nelle tabelle che iniziano con la riga 8.  La grafica del dashboard verrà popolata automaticamente.  </t>
        </is>
      </c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</row>
    <row r="4" ht="35" customHeight="1" s="69">
      <c r="A4" s="10" t="n"/>
      <c r="B4" s="63" t="inlineStr">
        <is>
          <t>SEQUENZA TEMPORALE DELLE ATTIVITÀ</t>
        </is>
      </c>
      <c r="C4" s="59" t="n"/>
      <c r="D4" s="59" t="n"/>
      <c r="E4" s="59" t="n"/>
      <c r="F4" s="73" t="n"/>
      <c r="G4" s="61" t="n"/>
      <c r="H4" s="62" t="n"/>
      <c r="I4" s="10" t="n"/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</row>
    <row r="5" ht="409" customHeight="1" s="69">
      <c r="A5" s="10" t="n"/>
      <c r="B5" s="10" t="n"/>
      <c r="C5" s="10" t="n"/>
      <c r="D5" s="10" t="n"/>
      <c r="E5" s="10" t="n"/>
      <c r="F5" s="10" t="n"/>
      <c r="G5" s="10" t="n"/>
      <c r="H5" s="10" t="n"/>
      <c r="I5" s="10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 ht="323" customHeight="1" s="69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>
      <c r="A7" s="10" t="n"/>
      <c r="B7" s="10" t="n"/>
      <c r="C7" s="10" t="n"/>
      <c r="D7" s="10" t="n"/>
      <c r="E7" s="10" t="n"/>
      <c r="F7" s="10" t="n"/>
      <c r="G7" s="10" t="n"/>
      <c r="H7" s="10" t="n"/>
      <c r="I7" s="10" t="n"/>
      <c r="J7" s="10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35" customHeight="1" s="69">
      <c r="A8" s="10" t="n"/>
      <c r="B8" s="35" t="inlineStr">
        <is>
          <t>DATI DEL DASHBOARD</t>
        </is>
      </c>
      <c r="C8" s="10" t="n"/>
      <c r="D8" s="10" t="n"/>
      <c r="E8" s="10" t="n"/>
      <c r="F8" s="10" t="n"/>
      <c r="G8" s="10" t="n"/>
      <c r="H8" s="10" t="n"/>
      <c r="I8" s="10" t="n"/>
      <c r="J8" s="10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</row>
    <row r="9" ht="25" customHeight="1" s="69">
      <c r="A9" s="10" t="n"/>
      <c r="B9" s="34" t="inlineStr">
        <is>
          <t>TABELLA ATTIVITÀ</t>
        </is>
      </c>
      <c r="C9" s="10" t="n"/>
      <c r="D9" s="10" t="n"/>
      <c r="E9" s="10" t="n"/>
      <c r="F9" s="10" t="n"/>
      <c r="G9" s="10" t="n"/>
      <c r="H9" s="10" t="n"/>
      <c r="I9" s="10" t="n"/>
      <c r="J9" s="10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</row>
    <row r="10" ht="35" customFormat="1" customHeight="1" s="12">
      <c r="A10" s="11" t="n"/>
      <c r="B10" s="15" t="inlineStr">
        <is>
          <t>NOME ATTIVITÀ</t>
        </is>
      </c>
      <c r="C10" s="15" t="inlineStr">
        <is>
          <t>ASSEGNATO A</t>
        </is>
      </c>
      <c r="D10" s="40" t="inlineStr">
        <is>
          <t>INIZIO 
DATTERO</t>
        </is>
      </c>
      <c r="E10" s="40" t="inlineStr">
        <is>
          <t>FINE 
DATTERO</t>
        </is>
      </c>
      <c r="F10" s="41" t="inlineStr">
        <is>
          <t>DURATA 
in giorni</t>
        </is>
      </c>
      <c r="G10" s="15" t="inlineStr">
        <is>
          <t>STATO</t>
        </is>
      </c>
      <c r="H10" s="15" t="inlineStr">
        <is>
          <t>PRIORITÀ</t>
        </is>
      </c>
      <c r="I10" s="15" t="inlineStr">
        <is>
          <t>COMMENTI</t>
        </is>
      </c>
      <c r="J10" s="11" t="n"/>
      <c r="K10" s="15" t="inlineStr">
        <is>
          <t>STATO</t>
        </is>
      </c>
      <c r="L10" s="11" t="n"/>
      <c r="M10" s="15" t="inlineStr">
        <is>
          <t>PRIORITÀ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</row>
    <row r="11" ht="23" customFormat="1" customHeight="1" s="33">
      <c r="A11" s="8" t="n"/>
      <c r="B11" s="3" t="inlineStr">
        <is>
          <t>Attività 1</t>
        </is>
      </c>
      <c r="C11" s="2" t="n"/>
      <c r="D11" s="77" t="n"/>
      <c r="E11" s="77" t="n"/>
      <c r="F11" s="43">
        <f>IF(D11=0,0,E11-D11)</f>
        <v/>
      </c>
      <c r="G11" s="2" t="n"/>
      <c r="H11" s="2" t="n"/>
      <c r="I11" s="2" t="n"/>
      <c r="J11" s="33" t="n"/>
      <c r="K11" s="32" t="inlineStr">
        <is>
          <t>Non avviato</t>
        </is>
      </c>
      <c r="L11" s="8" t="n"/>
      <c r="M11" s="16" t="inlineStr">
        <is>
          <t>Alto</t>
        </is>
      </c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3" customFormat="1" customHeight="1" s="33">
      <c r="A12" s="8" t="n"/>
      <c r="B12" s="3" t="inlineStr">
        <is>
          <t>Attività 2</t>
        </is>
      </c>
      <c r="C12" s="4" t="n"/>
      <c r="D12" s="78" t="n"/>
      <c r="E12" s="78" t="n"/>
      <c r="F12" s="43">
        <f>IF(D12=0,0,E12-D12)</f>
        <v/>
      </c>
      <c r="G12" s="3" t="n"/>
      <c r="H12" s="3" t="n"/>
      <c r="I12" s="2" t="n"/>
      <c r="J12" s="33" t="n"/>
      <c r="K12" s="3" t="inlineStr">
        <is>
          <t>In corso</t>
        </is>
      </c>
      <c r="L12" s="8" t="n"/>
      <c r="M12" s="17" t="inlineStr">
        <is>
          <t>Medio</t>
        </is>
      </c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3" customFormat="1" customHeight="1" s="33">
      <c r="A13" s="8" t="n"/>
      <c r="B13" s="3" t="inlineStr">
        <is>
          <t>Attività 3</t>
        </is>
      </c>
      <c r="C13" s="4" t="n"/>
      <c r="D13" s="78" t="n"/>
      <c r="E13" s="78" t="n"/>
      <c r="F13" s="43">
        <f>IF(D13=0,0,E13-D13)</f>
        <v/>
      </c>
      <c r="G13" s="3" t="n"/>
      <c r="H13" s="3" t="n"/>
      <c r="I13" s="2" t="n"/>
      <c r="J13" s="33" t="n"/>
      <c r="K13" s="3" t="inlineStr">
        <is>
          <t>Completo</t>
        </is>
      </c>
      <c r="L13" s="8" t="n"/>
      <c r="M13" s="18" t="inlineStr">
        <is>
          <t>Basso</t>
        </is>
      </c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3" customFormat="1" customHeight="1" s="33">
      <c r="A14" s="8" t="n"/>
      <c r="B14" s="3" t="inlineStr">
        <is>
          <t>Attività 4</t>
        </is>
      </c>
      <c r="C14" s="13" t="n"/>
      <c r="D14" s="78" t="n"/>
      <c r="E14" s="78" t="n"/>
      <c r="F14" s="43">
        <f>IF(D14=0,0,E14-D14)</f>
        <v/>
      </c>
      <c r="G14" s="3" t="n"/>
      <c r="H14" s="3" t="n"/>
      <c r="I14" s="2" t="n"/>
      <c r="J14" s="33" t="n"/>
      <c r="K14" s="13" t="inlineStr">
        <is>
          <t>Scaduto</t>
        </is>
      </c>
      <c r="L14" s="8" t="n"/>
      <c r="M14" s="13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3" customFormat="1" customHeight="1" s="33">
      <c r="A15" s="8" t="n"/>
      <c r="B15" s="3" t="inlineStr">
        <is>
          <t>Attività 5</t>
        </is>
      </c>
      <c r="C15" s="4" t="n"/>
      <c r="D15" s="78" t="n"/>
      <c r="E15" s="78" t="n"/>
      <c r="F15" s="43">
        <f>IF(D15=0,0,E15-D15)</f>
        <v/>
      </c>
      <c r="G15" s="3" t="n"/>
      <c r="H15" s="3" t="n"/>
      <c r="I15" s="2" t="n"/>
      <c r="J15" s="8" t="n"/>
      <c r="K15" s="13" t="inlineStr">
        <is>
          <t>In attesa</t>
        </is>
      </c>
      <c r="L15" s="8" t="n"/>
      <c r="M15" s="10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3" customFormat="1" customHeight="1" s="33">
      <c r="A16" s="8" t="n"/>
      <c r="B16" s="3" t="inlineStr">
        <is>
          <t>Attività 6</t>
        </is>
      </c>
      <c r="C16" s="4" t="n"/>
      <c r="D16" s="78" t="n"/>
      <c r="E16" s="78" t="n"/>
      <c r="F16" s="43">
        <f>IF(D16=0,0,E16-D16)</f>
        <v/>
      </c>
      <c r="G16" s="3" t="n"/>
      <c r="H16" s="3" t="n"/>
      <c r="I16" s="2" t="n"/>
      <c r="J16" s="8" t="n"/>
      <c r="K16" s="10" t="n"/>
      <c r="L16" s="8" t="n"/>
      <c r="M16" s="10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3" customFormat="1" customHeight="1" s="33">
      <c r="A17" s="8" t="n"/>
      <c r="B17" s="3" t="inlineStr">
        <is>
          <t>Attività 7</t>
        </is>
      </c>
      <c r="C17" s="14" t="n"/>
      <c r="D17" s="78" t="n"/>
      <c r="E17" s="77" t="n"/>
      <c r="F17" s="43">
        <f>IF(D17=0,0,E17-D17)</f>
        <v/>
      </c>
      <c r="G17" s="3" t="n"/>
      <c r="H17" s="3" t="n"/>
      <c r="I17" s="2" t="n"/>
      <c r="J17" s="8" t="n"/>
      <c r="K17" s="10" t="n"/>
      <c r="L17" s="8" t="n"/>
      <c r="M17" s="10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3" customFormat="1" customHeight="1" s="33">
      <c r="A18" s="8" t="n"/>
      <c r="B18" s="3" t="inlineStr">
        <is>
          <t>Attività 8</t>
        </is>
      </c>
      <c r="C18" s="14" t="n"/>
      <c r="D18" s="78" t="n"/>
      <c r="E18" s="77" t="n"/>
      <c r="F18" s="43">
        <f>IF(D18=0,0,E18-D18)</f>
        <v/>
      </c>
      <c r="G18" s="3" t="n"/>
      <c r="H18" s="3" t="n"/>
      <c r="I18" s="2" t="n"/>
      <c r="J18" s="8" t="n"/>
      <c r="K18" s="10" t="n"/>
      <c r="L18" s="8" t="n"/>
      <c r="M18" s="10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3" customFormat="1" customHeight="1" s="33">
      <c r="A19" s="8" t="n"/>
      <c r="B19" s="3" t="inlineStr">
        <is>
          <t>Attività 9</t>
        </is>
      </c>
      <c r="C19" s="14" t="n"/>
      <c r="D19" s="78" t="n"/>
      <c r="E19" s="77" t="n"/>
      <c r="F19" s="43">
        <f>IF(D19=0,0,E19-D19)</f>
        <v/>
      </c>
      <c r="G19" s="3" t="n"/>
      <c r="H19" s="3" t="n"/>
      <c r="I19" s="2" t="n"/>
      <c r="J19" s="8" t="n"/>
      <c r="K19" s="10" t="n"/>
      <c r="L19" s="8" t="n"/>
      <c r="M19" s="10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3" customFormat="1" customHeight="1" s="33">
      <c r="A20" s="8" t="n"/>
      <c r="B20" s="3" t="inlineStr">
        <is>
          <t>Attività 10</t>
        </is>
      </c>
      <c r="C20" s="14" t="n"/>
      <c r="D20" s="78" t="n"/>
      <c r="E20" s="77" t="n"/>
      <c r="F20" s="43">
        <f>IF(D20=0,0,E20-D20)</f>
        <v/>
      </c>
      <c r="G20" s="3" t="n"/>
      <c r="H20" s="3" t="n"/>
      <c r="I20" s="2" t="n"/>
      <c r="J20" s="8" t="n"/>
      <c r="K20" s="10" t="n"/>
      <c r="L20" s="8" t="n"/>
      <c r="M20" s="10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3" customFormat="1" customHeight="1" s="33">
      <c r="A21" s="8" t="n"/>
      <c r="B21" s="3" t="inlineStr">
        <is>
          <t>Attività 11</t>
        </is>
      </c>
      <c r="C21" s="14" t="n"/>
      <c r="D21" s="78" t="n"/>
      <c r="E21" s="77" t="n"/>
      <c r="F21" s="43">
        <f>IF(D21=0,0,E21-D21)</f>
        <v/>
      </c>
      <c r="G21" s="3" t="n"/>
      <c r="H21" s="3" t="n"/>
      <c r="I21" s="2" t="n"/>
      <c r="J21" s="8" t="n"/>
      <c r="K21" s="10" t="n"/>
      <c r="L21" s="8" t="n"/>
      <c r="M21" s="10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3" customFormat="1" customHeight="1" s="33">
      <c r="A22" s="8" t="n"/>
      <c r="B22" s="3" t="inlineStr">
        <is>
          <t>Attività 12</t>
        </is>
      </c>
      <c r="C22" s="14" t="n"/>
      <c r="D22" s="78" t="n"/>
      <c r="E22" s="77" t="n"/>
      <c r="F22" s="43">
        <f>IF(D22=0,0,E22-D22)</f>
        <v/>
      </c>
      <c r="G22" s="3" t="n"/>
      <c r="H22" s="3" t="n"/>
      <c r="I22" s="2" t="n"/>
      <c r="J22" s="8" t="n"/>
      <c r="K22" s="10" t="n"/>
      <c r="L22" s="8" t="n"/>
      <c r="M22" s="10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3" customFormat="1" customHeight="1" s="33">
      <c r="A23" s="8" t="n"/>
      <c r="B23" s="3" t="inlineStr">
        <is>
          <t>Attività 13</t>
        </is>
      </c>
      <c r="C23" s="14" t="n"/>
      <c r="D23" s="78" t="n"/>
      <c r="E23" s="77" t="n"/>
      <c r="F23" s="43">
        <f>IF(D23=0,0,E23-D23)</f>
        <v/>
      </c>
      <c r="G23" s="3" t="n"/>
      <c r="H23" s="3" t="n"/>
      <c r="I23" s="2" t="n"/>
      <c r="J23" s="8" t="n"/>
      <c r="K23" s="10" t="n"/>
      <c r="L23" s="10" t="n"/>
      <c r="M23" s="10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3" customFormat="1" customHeight="1" s="33">
      <c r="A24" s="8" t="n"/>
      <c r="B24" s="3" t="inlineStr">
        <is>
          <t>Attività 14</t>
        </is>
      </c>
      <c r="C24" s="14" t="n"/>
      <c r="D24" s="78" t="n"/>
      <c r="E24" s="77" t="n"/>
      <c r="F24" s="43">
        <f>IF(D24=0,0,E24-D24)</f>
        <v/>
      </c>
      <c r="G24" s="3" t="n"/>
      <c r="H24" s="3" t="n"/>
      <c r="I24" s="2" t="n"/>
      <c r="J24" s="8" t="n"/>
      <c r="K24" s="10" t="n"/>
      <c r="L24" s="10" t="n"/>
      <c r="M24" s="10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3" customFormat="1" customHeight="1" s="33">
      <c r="A25" s="8" t="n"/>
      <c r="B25" s="3" t="inlineStr">
        <is>
          <t>Attività 15</t>
        </is>
      </c>
      <c r="C25" s="13" t="n"/>
      <c r="D25" s="78" t="n"/>
      <c r="E25" s="77" t="n"/>
      <c r="F25" s="43">
        <f>IF(D25=0,0,E25-D25)</f>
        <v/>
      </c>
      <c r="G25" s="3" t="n"/>
      <c r="H25" s="3" t="n"/>
      <c r="I25" s="2" t="n"/>
      <c r="J25" s="8" t="n"/>
      <c r="K25" s="10" t="n"/>
      <c r="L25" s="10" t="n"/>
      <c r="M25" s="10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3" customFormat="1" customHeight="1" s="33">
      <c r="A26" s="8" t="n"/>
      <c r="B26" s="3" t="inlineStr">
        <is>
          <t>Attività 16</t>
        </is>
      </c>
      <c r="C26" s="13" t="n"/>
      <c r="D26" s="78" t="n"/>
      <c r="E26" s="77" t="n"/>
      <c r="F26" s="43">
        <f>IF(D26=0,0,E26-D26)</f>
        <v/>
      </c>
      <c r="G26" s="3" t="n"/>
      <c r="H26" s="3" t="n"/>
      <c r="I26" s="2" t="n"/>
      <c r="J26" s="8" t="n"/>
      <c r="K26" s="10" t="n"/>
      <c r="L26" s="10" t="n"/>
      <c r="M26" s="10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23" customFormat="1" customHeight="1" s="33">
      <c r="A27" s="8" t="n"/>
      <c r="B27" s="3" t="inlineStr">
        <is>
          <t>Attività 17</t>
        </is>
      </c>
      <c r="C27" s="13" t="n"/>
      <c r="D27" s="78" t="n"/>
      <c r="E27" s="77" t="n"/>
      <c r="F27" s="43">
        <f>IF(D27=0,0,E27-D27)</f>
        <v/>
      </c>
      <c r="G27" s="3" t="n"/>
      <c r="H27" s="3" t="n"/>
      <c r="I27" s="2" t="n"/>
      <c r="J27" s="8" t="n"/>
      <c r="K27" s="10" t="n"/>
      <c r="L27" s="10" t="n"/>
      <c r="M27" s="10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  <c r="IX27" s="8" t="n"/>
    </row>
    <row r="28" ht="23" customFormat="1" customHeight="1" s="33">
      <c r="A28" s="8" t="n"/>
      <c r="B28" s="3" t="inlineStr">
        <is>
          <t>Attività 18</t>
        </is>
      </c>
      <c r="C28" s="13" t="n"/>
      <c r="D28" s="78" t="n"/>
      <c r="E28" s="77" t="n"/>
      <c r="F28" s="43">
        <f>IF(D28=0,0,E28-D28)</f>
        <v/>
      </c>
      <c r="G28" s="3" t="n"/>
      <c r="H28" s="3" t="n"/>
      <c r="I28" s="2" t="n"/>
      <c r="J28" s="8" t="n"/>
      <c r="K28" s="10" t="n"/>
      <c r="L28" s="10" t="n"/>
      <c r="M28" s="10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  <c r="IX28" s="8" t="n"/>
    </row>
    <row r="29" ht="23" customFormat="1" customHeight="1" s="33">
      <c r="A29" s="8" t="n"/>
      <c r="B29" s="3" t="inlineStr">
        <is>
          <t>Attività 19</t>
        </is>
      </c>
      <c r="C29" s="13" t="n"/>
      <c r="D29" s="78" t="n"/>
      <c r="E29" s="77" t="n"/>
      <c r="F29" s="43">
        <f>IF(D29=0,0,E29-D29)</f>
        <v/>
      </c>
      <c r="G29" s="3" t="n"/>
      <c r="H29" s="3" t="n"/>
      <c r="I29" s="2" t="n"/>
      <c r="J29" s="8" t="n"/>
      <c r="K29" s="10" t="n"/>
      <c r="L29" s="10" t="n"/>
      <c r="M29" s="10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</row>
    <row r="30" ht="23" customFormat="1" customHeight="1" s="33">
      <c r="A30" s="8" t="n"/>
      <c r="B30" s="3" t="inlineStr">
        <is>
          <t>Attività 20</t>
        </is>
      </c>
      <c r="C30" s="13" t="n"/>
      <c r="D30" s="78" t="n"/>
      <c r="E30" s="77" t="n"/>
      <c r="F30" s="43">
        <f>IF(D30=0,0,E30-D30)</f>
        <v/>
      </c>
      <c r="G30" s="3" t="n"/>
      <c r="H30" s="3" t="n"/>
      <c r="I30" s="2" t="n"/>
      <c r="J30" s="8" t="n"/>
      <c r="K30" s="10" t="n"/>
      <c r="L30" s="10" t="n"/>
      <c r="M30" s="10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 ht="25" customHeight="1" s="69">
      <c r="A32" s="10" t="n"/>
      <c r="B32" s="34" t="inlineStr">
        <is>
          <t>% STATO ATTIVITÀ</t>
        </is>
      </c>
      <c r="C32" s="20" t="inlineStr">
        <is>
          <t>si popola automaticamente</t>
        </is>
      </c>
      <c r="D32" s="10" t="n"/>
      <c r="E32" s="10" t="n"/>
      <c r="F32" s="34" t="inlineStr">
        <is>
          <t>BILANCIO</t>
        </is>
      </c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 ht="23" customFormat="1" customHeight="1" s="19">
      <c r="B33" s="57" t="inlineStr">
        <is>
          <t>STATO</t>
        </is>
      </c>
      <c r="C33" s="58" t="inlineStr">
        <is>
          <t>CONTARE</t>
        </is>
      </c>
      <c r="D33" s="58" t="inlineStr">
        <is>
          <t>%</t>
        </is>
      </c>
      <c r="F33" s="48" t="inlineStr">
        <is>
          <t>PIANIFICATO</t>
        </is>
      </c>
      <c r="G33" s="46" t="n">
        <v>0</v>
      </c>
    </row>
    <row r="34" ht="23" customFormat="1" customHeight="1" s="19" thickBot="1">
      <c r="B34" s="36" t="inlineStr">
        <is>
          <t>Non avviato</t>
        </is>
      </c>
      <c r="C34" s="51">
        <f>COUNTIF(G11:G30, "Non avviato")</f>
        <v/>
      </c>
      <c r="D34" s="52">
        <f>IFERROR(C34/C39,"")</f>
        <v/>
      </c>
      <c r="F34" s="49" t="inlineStr">
        <is>
          <t>ATTUALE</t>
        </is>
      </c>
      <c r="G34" s="47" t="n">
        <v>0</v>
      </c>
    </row>
    <row r="35" ht="23" customFormat="1" customHeight="1" s="19">
      <c r="B35" s="3" t="inlineStr">
        <is>
          <t>In corso</t>
        </is>
      </c>
      <c r="C35" s="51">
        <f>COUNTIF(G11:G30, "In corso")</f>
        <v/>
      </c>
      <c r="D35" s="52">
        <f>IFERROR(C35/C39,"")</f>
        <v/>
      </c>
    </row>
    <row r="36" ht="23" customFormat="1" customHeight="1" s="19">
      <c r="B36" s="37" t="inlineStr">
        <is>
          <t>Completo</t>
        </is>
      </c>
      <c r="C36" s="51">
        <f>COUNTIF(G11:G30, "Completo")</f>
        <v/>
      </c>
      <c r="D36" s="52">
        <f>IFERROR(C36/C39,"")</f>
        <v/>
      </c>
    </row>
    <row r="37" ht="23" customFormat="1" customHeight="1" s="19">
      <c r="B37" s="38" t="inlineStr">
        <is>
          <t>Scaduto</t>
        </is>
      </c>
      <c r="C37" s="51">
        <f>COUNTIF(G11:G30, "Scaduto")</f>
        <v/>
      </c>
      <c r="D37" s="52">
        <f>IFERROR(C37/C39,"")</f>
        <v/>
      </c>
    </row>
    <row r="38" ht="23" customFormat="1" customHeight="1" s="19" thickBot="1">
      <c r="B38" s="39" t="inlineStr">
        <is>
          <t>In attesa</t>
        </is>
      </c>
      <c r="C38" s="53">
        <f>COUNTIF(G11:G30, "In attesa")</f>
        <v/>
      </c>
      <c r="D38" s="54">
        <f>IFERROR(C38/C39,"")</f>
        <v/>
      </c>
    </row>
    <row r="39" ht="23" customFormat="1" customHeight="1" s="19">
      <c r="B39" s="45" t="inlineStr">
        <is>
          <t>TOTALE</t>
        </is>
      </c>
      <c r="C39" s="55">
        <f>SUM(C34:C38)</f>
        <v/>
      </c>
      <c r="D39" s="56">
        <f>SUM(D34:D38)</f>
        <v/>
      </c>
    </row>
    <row r="40" customFormat="1" s="19"/>
    <row r="41" ht="25" customHeight="1" s="69">
      <c r="A41" s="10" t="n"/>
      <c r="B41" s="34" t="inlineStr">
        <is>
          <t>PRIORITÀ ATTIVITÀ %</t>
        </is>
      </c>
      <c r="C41" s="20" t="inlineStr">
        <is>
          <t>si popola automaticamente</t>
        </is>
      </c>
      <c r="D41" s="10" t="n"/>
      <c r="E41" s="10" t="n"/>
      <c r="F41" s="64" t="inlineStr">
        <is>
          <t>ARTICOLI IN SOSPESO</t>
        </is>
      </c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 ht="23" customFormat="1" customHeight="1" s="19">
      <c r="B42" s="57" t="inlineStr">
        <is>
          <t>PRIORITÀ</t>
        </is>
      </c>
      <c r="C42" s="58" t="inlineStr">
        <is>
          <t>CONTARE</t>
        </is>
      </c>
      <c r="D42" s="58" t="inlineStr">
        <is>
          <t>%</t>
        </is>
      </c>
      <c r="F42" s="66" t="inlineStr">
        <is>
          <t>Decisioni</t>
        </is>
      </c>
      <c r="G42" s="46" t="n">
        <v>0</v>
      </c>
    </row>
    <row r="43" ht="23" customFormat="1" customHeight="1" s="19">
      <c r="B43" s="16" t="inlineStr">
        <is>
          <t>Alto</t>
        </is>
      </c>
      <c r="C43" s="51">
        <f>COUNTIF(H11:H30, "Alto")</f>
        <v/>
      </c>
      <c r="D43" s="52">
        <f>IFERROR(C43/C47,"")</f>
        <v/>
      </c>
      <c r="F43" s="65" t="inlineStr">
        <is>
          <t>Azioni</t>
        </is>
      </c>
      <c r="G43" s="46" t="n">
        <v>0</v>
      </c>
    </row>
    <row r="44" ht="23" customFormat="1" customHeight="1" s="19">
      <c r="B44" s="17" t="inlineStr">
        <is>
          <t>Medio</t>
        </is>
      </c>
      <c r="C44" s="51">
        <f>COUNTIF(H11:H30, "Medio")</f>
        <v/>
      </c>
      <c r="D44" s="52">
        <f>IFERROR(C44/C47,"")</f>
        <v/>
      </c>
      <c r="F44" s="67" t="inlineStr">
        <is>
          <t xml:space="preserve">Richieste di modifica </t>
        </is>
      </c>
      <c r="G44" s="46" t="n">
        <v>0</v>
      </c>
    </row>
    <row r="45" ht="23" customFormat="1" customHeight="1" s="19">
      <c r="B45" s="18" t="inlineStr">
        <is>
          <t>Basso</t>
        </is>
      </c>
      <c r="C45" s="51">
        <f>COUNTIF(H11:H30, "Basso")</f>
        <v/>
      </c>
      <c r="D45" s="52">
        <f>IFERROR(C45/C47,"")</f>
        <v/>
      </c>
      <c r="F45" s="10" t="n"/>
      <c r="G45" s="10" t="n"/>
    </row>
    <row r="46" ht="23" customFormat="1" customHeight="1" s="19" thickBot="1">
      <c r="B46" s="50" t="n"/>
      <c r="C46" s="53">
        <f>COUNTIF(H11:H30, "...")</f>
        <v/>
      </c>
      <c r="D46" s="54">
        <f>IFERROR(C46/C47,"")</f>
        <v/>
      </c>
      <c r="F46" s="10" t="n"/>
      <c r="G46" s="10" t="n"/>
    </row>
    <row r="47" ht="23" customFormat="1" customHeight="1" s="19">
      <c r="B47" s="45" t="inlineStr">
        <is>
          <t>TOTALE</t>
        </is>
      </c>
      <c r="C47" s="55">
        <f>SUM(C43:C46)</f>
        <v/>
      </c>
      <c r="D47" s="56">
        <f>SUM(D43:D46)</f>
        <v/>
      </c>
      <c r="F47" s="10" t="n"/>
      <c r="G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  <c r="IY334" s="10" t="n"/>
      <c r="IZ334" s="10" t="n"/>
      <c r="JA334" s="10" t="n"/>
      <c r="JB334" s="10" t="n"/>
      <c r="JC334" s="10" t="n"/>
      <c r="JD334" s="10" t="n"/>
      <c r="JE334" s="10" t="n"/>
      <c r="JF334" s="10" t="n"/>
      <c r="JG334" s="10" t="n"/>
      <c r="JH334" s="10" t="n"/>
      <c r="JI334" s="10" t="n"/>
      <c r="JJ334" s="10" t="n"/>
      <c r="JK334" s="10" t="n"/>
      <c r="JL334" s="10" t="n"/>
      <c r="JM334" s="10" t="n"/>
      <c r="JN334" s="10" t="n"/>
      <c r="JO334" s="10" t="n"/>
      <c r="JP334" s="10" t="n"/>
      <c r="JQ334" s="10" t="n"/>
      <c r="JR334" s="10" t="n"/>
      <c r="JS334" s="10" t="n"/>
      <c r="JT334" s="10" t="n"/>
      <c r="JU334" s="10" t="n"/>
      <c r="JV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  <c r="IY335" s="10" t="n"/>
      <c r="IZ335" s="10" t="n"/>
      <c r="JA335" s="10" t="n"/>
      <c r="JB335" s="10" t="n"/>
      <c r="JC335" s="10" t="n"/>
      <c r="JD335" s="10" t="n"/>
      <c r="JE335" s="10" t="n"/>
      <c r="JF335" s="10" t="n"/>
      <c r="JG335" s="10" t="n"/>
      <c r="JH335" s="10" t="n"/>
      <c r="JI335" s="10" t="n"/>
      <c r="JJ335" s="10" t="n"/>
      <c r="JK335" s="10" t="n"/>
      <c r="JL335" s="10" t="n"/>
      <c r="JM335" s="10" t="n"/>
      <c r="JN335" s="10" t="n"/>
      <c r="JO335" s="10" t="n"/>
      <c r="JP335" s="10" t="n"/>
      <c r="JQ335" s="10" t="n"/>
      <c r="JR335" s="10" t="n"/>
      <c r="JS335" s="10" t="n"/>
      <c r="JT335" s="10" t="n"/>
      <c r="JU335" s="10" t="n"/>
      <c r="JV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  <c r="IY336" s="10" t="n"/>
      <c r="IZ336" s="10" t="n"/>
      <c r="JA336" s="10" t="n"/>
      <c r="JB336" s="10" t="n"/>
      <c r="JC336" s="10" t="n"/>
      <c r="JD336" s="10" t="n"/>
      <c r="JE336" s="10" t="n"/>
      <c r="JF336" s="10" t="n"/>
      <c r="JG336" s="10" t="n"/>
      <c r="JH336" s="10" t="n"/>
      <c r="JI336" s="10" t="n"/>
      <c r="JJ336" s="10" t="n"/>
      <c r="JK336" s="10" t="n"/>
      <c r="JL336" s="10" t="n"/>
      <c r="JM336" s="10" t="n"/>
      <c r="JN336" s="10" t="n"/>
      <c r="JO336" s="10" t="n"/>
      <c r="JP336" s="10" t="n"/>
      <c r="JQ336" s="10" t="n"/>
      <c r="JR336" s="10" t="n"/>
      <c r="JS336" s="10" t="n"/>
      <c r="JT336" s="10" t="n"/>
      <c r="JU336" s="10" t="n"/>
      <c r="JV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  <c r="IY337" s="10" t="n"/>
      <c r="IZ337" s="10" t="n"/>
      <c r="JA337" s="10" t="n"/>
      <c r="JB337" s="10" t="n"/>
      <c r="JC337" s="10" t="n"/>
      <c r="JD337" s="10" t="n"/>
      <c r="JE337" s="10" t="n"/>
      <c r="JF337" s="10" t="n"/>
      <c r="JG337" s="10" t="n"/>
      <c r="JH337" s="10" t="n"/>
      <c r="JI337" s="10" t="n"/>
      <c r="JJ337" s="10" t="n"/>
      <c r="JK337" s="10" t="n"/>
      <c r="JL337" s="10" t="n"/>
      <c r="JM337" s="10" t="n"/>
      <c r="JN337" s="10" t="n"/>
      <c r="JO337" s="10" t="n"/>
      <c r="JP337" s="10" t="n"/>
      <c r="JQ337" s="10" t="n"/>
      <c r="JR337" s="10" t="n"/>
      <c r="JS337" s="10" t="n"/>
      <c r="JT337" s="10" t="n"/>
      <c r="JU337" s="10" t="n"/>
      <c r="JV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  <c r="IY338" s="10" t="n"/>
      <c r="IZ338" s="10" t="n"/>
      <c r="JA338" s="10" t="n"/>
      <c r="JB338" s="10" t="n"/>
      <c r="JC338" s="10" t="n"/>
      <c r="JD338" s="10" t="n"/>
      <c r="JE338" s="10" t="n"/>
      <c r="JF338" s="10" t="n"/>
      <c r="JG338" s="10" t="n"/>
      <c r="JH338" s="10" t="n"/>
      <c r="JI338" s="10" t="n"/>
      <c r="JJ338" s="10" t="n"/>
      <c r="JK338" s="10" t="n"/>
      <c r="JL338" s="10" t="n"/>
      <c r="JM338" s="10" t="n"/>
      <c r="JN338" s="10" t="n"/>
      <c r="JO338" s="10" t="n"/>
      <c r="JP338" s="10" t="n"/>
      <c r="JQ338" s="10" t="n"/>
      <c r="JR338" s="10" t="n"/>
      <c r="JS338" s="10" t="n"/>
      <c r="JT338" s="10" t="n"/>
      <c r="JU338" s="10" t="n"/>
      <c r="JV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  <c r="IY339" s="10" t="n"/>
      <c r="IZ339" s="10" t="n"/>
      <c r="JA339" s="10" t="n"/>
      <c r="JB339" s="10" t="n"/>
      <c r="JC339" s="10" t="n"/>
      <c r="JD339" s="10" t="n"/>
      <c r="JE339" s="10" t="n"/>
      <c r="JF339" s="10" t="n"/>
      <c r="JG339" s="10" t="n"/>
      <c r="JH339" s="10" t="n"/>
      <c r="JI339" s="10" t="n"/>
      <c r="JJ339" s="10" t="n"/>
      <c r="JK339" s="10" t="n"/>
      <c r="JL339" s="10" t="n"/>
      <c r="JM339" s="10" t="n"/>
      <c r="JN339" s="10" t="n"/>
      <c r="JO339" s="10" t="n"/>
      <c r="JP339" s="10" t="n"/>
      <c r="JQ339" s="10" t="n"/>
      <c r="JR339" s="10" t="n"/>
      <c r="JS339" s="10" t="n"/>
      <c r="JT339" s="10" t="n"/>
      <c r="JU339" s="10" t="n"/>
      <c r="JV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  <c r="IY340" s="10" t="n"/>
      <c r="IZ340" s="10" t="n"/>
      <c r="JA340" s="10" t="n"/>
      <c r="JB340" s="10" t="n"/>
      <c r="JC340" s="10" t="n"/>
      <c r="JD340" s="10" t="n"/>
      <c r="JE340" s="10" t="n"/>
      <c r="JF340" s="10" t="n"/>
      <c r="JG340" s="10" t="n"/>
      <c r="JH340" s="10" t="n"/>
      <c r="JI340" s="10" t="n"/>
      <c r="JJ340" s="10" t="n"/>
      <c r="JK340" s="10" t="n"/>
      <c r="JL340" s="10" t="n"/>
      <c r="JM340" s="10" t="n"/>
      <c r="JN340" s="10" t="n"/>
      <c r="JO340" s="10" t="n"/>
      <c r="JP340" s="10" t="n"/>
      <c r="JQ340" s="10" t="n"/>
      <c r="JR340" s="10" t="n"/>
      <c r="JS340" s="10" t="n"/>
      <c r="JT340" s="10" t="n"/>
      <c r="JU340" s="10" t="n"/>
      <c r="JV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  <c r="IY341" s="10" t="n"/>
      <c r="IZ341" s="10" t="n"/>
      <c r="JA341" s="10" t="n"/>
      <c r="JB341" s="10" t="n"/>
      <c r="JC341" s="10" t="n"/>
      <c r="JD341" s="10" t="n"/>
      <c r="JE341" s="10" t="n"/>
      <c r="JF341" s="10" t="n"/>
      <c r="JG341" s="10" t="n"/>
      <c r="JH341" s="10" t="n"/>
      <c r="JI341" s="10" t="n"/>
      <c r="JJ341" s="10" t="n"/>
      <c r="JK341" s="10" t="n"/>
      <c r="JL341" s="10" t="n"/>
      <c r="JM341" s="10" t="n"/>
      <c r="JN341" s="10" t="n"/>
      <c r="JO341" s="10" t="n"/>
      <c r="JP341" s="10" t="n"/>
      <c r="JQ341" s="10" t="n"/>
      <c r="JR341" s="10" t="n"/>
      <c r="JS341" s="10" t="n"/>
      <c r="JT341" s="10" t="n"/>
      <c r="JU341" s="10" t="n"/>
      <c r="JV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  <c r="IY342" s="10" t="n"/>
      <c r="IZ342" s="10" t="n"/>
      <c r="JA342" s="10" t="n"/>
      <c r="JB342" s="10" t="n"/>
      <c r="JC342" s="10" t="n"/>
      <c r="JD342" s="10" t="n"/>
      <c r="JE342" s="10" t="n"/>
      <c r="JF342" s="10" t="n"/>
      <c r="JG342" s="10" t="n"/>
      <c r="JH342" s="10" t="n"/>
      <c r="JI342" s="10" t="n"/>
      <c r="JJ342" s="10" t="n"/>
      <c r="JK342" s="10" t="n"/>
      <c r="JL342" s="10" t="n"/>
      <c r="JM342" s="10" t="n"/>
      <c r="JN342" s="10" t="n"/>
      <c r="JO342" s="10" t="n"/>
      <c r="JP342" s="10" t="n"/>
      <c r="JQ342" s="10" t="n"/>
      <c r="JR342" s="10" t="n"/>
      <c r="JS342" s="10" t="n"/>
      <c r="JT342" s="10" t="n"/>
      <c r="JU342" s="10" t="n"/>
      <c r="JV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  <c r="IY343" s="10" t="n"/>
      <c r="IZ343" s="10" t="n"/>
      <c r="JA343" s="10" t="n"/>
      <c r="JB343" s="10" t="n"/>
      <c r="JC343" s="10" t="n"/>
      <c r="JD343" s="10" t="n"/>
      <c r="JE343" s="10" t="n"/>
      <c r="JF343" s="10" t="n"/>
      <c r="JG343" s="10" t="n"/>
      <c r="JH343" s="10" t="n"/>
      <c r="JI343" s="10" t="n"/>
      <c r="JJ343" s="10" t="n"/>
      <c r="JK343" s="10" t="n"/>
      <c r="JL343" s="10" t="n"/>
      <c r="JM343" s="10" t="n"/>
      <c r="JN343" s="10" t="n"/>
      <c r="JO343" s="10" t="n"/>
      <c r="JP343" s="10" t="n"/>
      <c r="JQ343" s="10" t="n"/>
      <c r="JR343" s="10" t="n"/>
      <c r="JS343" s="10" t="n"/>
      <c r="JT343" s="10" t="n"/>
      <c r="JU343" s="10" t="n"/>
      <c r="JV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  <c r="IY344" s="10" t="n"/>
      <c r="IZ344" s="10" t="n"/>
      <c r="JA344" s="10" t="n"/>
      <c r="JB344" s="10" t="n"/>
      <c r="JC344" s="10" t="n"/>
      <c r="JD344" s="10" t="n"/>
      <c r="JE344" s="10" t="n"/>
      <c r="JF344" s="10" t="n"/>
      <c r="JG344" s="10" t="n"/>
      <c r="JH344" s="10" t="n"/>
      <c r="JI344" s="10" t="n"/>
      <c r="JJ344" s="10" t="n"/>
      <c r="JK344" s="10" t="n"/>
      <c r="JL344" s="10" t="n"/>
      <c r="JM344" s="10" t="n"/>
      <c r="JN344" s="10" t="n"/>
      <c r="JO344" s="10" t="n"/>
      <c r="JP344" s="10" t="n"/>
      <c r="JQ344" s="10" t="n"/>
      <c r="JR344" s="10" t="n"/>
      <c r="JS344" s="10" t="n"/>
      <c r="JT344" s="10" t="n"/>
      <c r="JU344" s="10" t="n"/>
      <c r="JV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  <c r="IY345" s="10" t="n"/>
      <c r="IZ345" s="10" t="n"/>
      <c r="JA345" s="10" t="n"/>
      <c r="JB345" s="10" t="n"/>
      <c r="JC345" s="10" t="n"/>
      <c r="JD345" s="10" t="n"/>
      <c r="JE345" s="10" t="n"/>
      <c r="JF345" s="10" t="n"/>
      <c r="JG345" s="10" t="n"/>
      <c r="JH345" s="10" t="n"/>
      <c r="JI345" s="10" t="n"/>
      <c r="JJ345" s="10" t="n"/>
      <c r="JK345" s="10" t="n"/>
      <c r="JL345" s="10" t="n"/>
      <c r="JM345" s="10" t="n"/>
      <c r="JN345" s="10" t="n"/>
      <c r="JO345" s="10" t="n"/>
      <c r="JP345" s="10" t="n"/>
      <c r="JQ345" s="10" t="n"/>
      <c r="JR345" s="10" t="n"/>
      <c r="JS345" s="10" t="n"/>
      <c r="JT345" s="10" t="n"/>
      <c r="JU345" s="10" t="n"/>
      <c r="JV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  <c r="IY346" s="10" t="n"/>
      <c r="IZ346" s="10" t="n"/>
      <c r="JA346" s="10" t="n"/>
      <c r="JB346" s="10" t="n"/>
      <c r="JC346" s="10" t="n"/>
      <c r="JD346" s="10" t="n"/>
      <c r="JE346" s="10" t="n"/>
      <c r="JF346" s="10" t="n"/>
      <c r="JG346" s="10" t="n"/>
      <c r="JH346" s="10" t="n"/>
      <c r="JI346" s="10" t="n"/>
      <c r="JJ346" s="10" t="n"/>
      <c r="JK346" s="10" t="n"/>
      <c r="JL346" s="10" t="n"/>
      <c r="JM346" s="10" t="n"/>
      <c r="JN346" s="10" t="n"/>
      <c r="JO346" s="10" t="n"/>
      <c r="JP346" s="10" t="n"/>
      <c r="JQ346" s="10" t="n"/>
      <c r="JR346" s="10" t="n"/>
      <c r="JS346" s="10" t="n"/>
      <c r="JT346" s="10" t="n"/>
      <c r="JU346" s="10" t="n"/>
      <c r="JV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  <c r="IY347" s="10" t="n"/>
      <c r="IZ347" s="10" t="n"/>
      <c r="JA347" s="10" t="n"/>
      <c r="JB347" s="10" t="n"/>
      <c r="JC347" s="10" t="n"/>
      <c r="JD347" s="10" t="n"/>
      <c r="JE347" s="10" t="n"/>
      <c r="JF347" s="10" t="n"/>
      <c r="JG347" s="10" t="n"/>
      <c r="JH347" s="10" t="n"/>
      <c r="JI347" s="10" t="n"/>
      <c r="JJ347" s="10" t="n"/>
      <c r="JK347" s="10" t="n"/>
      <c r="JL347" s="10" t="n"/>
      <c r="JM347" s="10" t="n"/>
      <c r="JN347" s="10" t="n"/>
      <c r="JO347" s="10" t="n"/>
      <c r="JP347" s="10" t="n"/>
      <c r="JQ347" s="10" t="n"/>
      <c r="JR347" s="10" t="n"/>
      <c r="JS347" s="10" t="n"/>
      <c r="JT347" s="10" t="n"/>
      <c r="JU347" s="10" t="n"/>
      <c r="JV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  <c r="IY348" s="10" t="n"/>
      <c r="IZ348" s="10" t="n"/>
      <c r="JA348" s="10" t="n"/>
      <c r="JB348" s="10" t="n"/>
      <c r="JC348" s="10" t="n"/>
      <c r="JD348" s="10" t="n"/>
      <c r="JE348" s="10" t="n"/>
      <c r="JF348" s="10" t="n"/>
      <c r="JG348" s="10" t="n"/>
      <c r="JH348" s="10" t="n"/>
      <c r="JI348" s="10" t="n"/>
      <c r="JJ348" s="10" t="n"/>
      <c r="JK348" s="10" t="n"/>
      <c r="JL348" s="10" t="n"/>
      <c r="JM348" s="10" t="n"/>
      <c r="JN348" s="10" t="n"/>
      <c r="JO348" s="10" t="n"/>
      <c r="JP348" s="10" t="n"/>
      <c r="JQ348" s="10" t="n"/>
      <c r="JR348" s="10" t="n"/>
      <c r="JS348" s="10" t="n"/>
      <c r="JT348" s="10" t="n"/>
      <c r="JU348" s="10" t="n"/>
      <c r="JV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  <c r="IY349" s="10" t="n"/>
      <c r="IZ349" s="10" t="n"/>
      <c r="JA349" s="10" t="n"/>
      <c r="JB349" s="10" t="n"/>
      <c r="JC349" s="10" t="n"/>
      <c r="JD349" s="10" t="n"/>
      <c r="JE349" s="10" t="n"/>
      <c r="JF349" s="10" t="n"/>
      <c r="JG349" s="10" t="n"/>
      <c r="JH349" s="10" t="n"/>
      <c r="JI349" s="10" t="n"/>
      <c r="JJ349" s="10" t="n"/>
      <c r="JK349" s="10" t="n"/>
      <c r="JL349" s="10" t="n"/>
      <c r="JM349" s="10" t="n"/>
      <c r="JN349" s="10" t="n"/>
      <c r="JO349" s="10" t="n"/>
      <c r="JP349" s="10" t="n"/>
      <c r="JQ349" s="10" t="n"/>
      <c r="JR349" s="10" t="n"/>
      <c r="JS349" s="10" t="n"/>
      <c r="JT349" s="10" t="n"/>
      <c r="JU349" s="10" t="n"/>
      <c r="JV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  <c r="IY350" s="10" t="n"/>
      <c r="IZ350" s="10" t="n"/>
      <c r="JA350" s="10" t="n"/>
      <c r="JB350" s="10" t="n"/>
      <c r="JC350" s="10" t="n"/>
      <c r="JD350" s="10" t="n"/>
      <c r="JE350" s="10" t="n"/>
      <c r="JF350" s="10" t="n"/>
      <c r="JG350" s="10" t="n"/>
      <c r="JH350" s="10" t="n"/>
      <c r="JI350" s="10" t="n"/>
      <c r="JJ350" s="10" t="n"/>
      <c r="JK350" s="10" t="n"/>
      <c r="JL350" s="10" t="n"/>
      <c r="JM350" s="10" t="n"/>
      <c r="JN350" s="10" t="n"/>
      <c r="JO350" s="10" t="n"/>
      <c r="JP350" s="10" t="n"/>
      <c r="JQ350" s="10" t="n"/>
      <c r="JR350" s="10" t="n"/>
      <c r="JS350" s="10" t="n"/>
      <c r="JT350" s="10" t="n"/>
      <c r="JU350" s="10" t="n"/>
      <c r="JV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  <c r="IY351" s="10" t="n"/>
      <c r="IZ351" s="10" t="n"/>
      <c r="JA351" s="10" t="n"/>
      <c r="JB351" s="10" t="n"/>
      <c r="JC351" s="10" t="n"/>
      <c r="JD351" s="10" t="n"/>
      <c r="JE351" s="10" t="n"/>
      <c r="JF351" s="10" t="n"/>
      <c r="JG351" s="10" t="n"/>
      <c r="JH351" s="10" t="n"/>
      <c r="JI351" s="10" t="n"/>
      <c r="JJ351" s="10" t="n"/>
      <c r="JK351" s="10" t="n"/>
      <c r="JL351" s="10" t="n"/>
      <c r="JM351" s="10" t="n"/>
      <c r="JN351" s="10" t="n"/>
      <c r="JO351" s="10" t="n"/>
      <c r="JP351" s="10" t="n"/>
      <c r="JQ351" s="10" t="n"/>
      <c r="JR351" s="10" t="n"/>
      <c r="JS351" s="10" t="n"/>
      <c r="JT351" s="10" t="n"/>
      <c r="JU351" s="10" t="n"/>
      <c r="JV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  <c r="IY352" s="10" t="n"/>
      <c r="IZ352" s="10" t="n"/>
      <c r="JA352" s="10" t="n"/>
      <c r="JB352" s="10" t="n"/>
      <c r="JC352" s="10" t="n"/>
      <c r="JD352" s="10" t="n"/>
      <c r="JE352" s="10" t="n"/>
      <c r="JF352" s="10" t="n"/>
      <c r="JG352" s="10" t="n"/>
      <c r="JH352" s="10" t="n"/>
      <c r="JI352" s="10" t="n"/>
      <c r="JJ352" s="10" t="n"/>
      <c r="JK352" s="10" t="n"/>
      <c r="JL352" s="10" t="n"/>
      <c r="JM352" s="10" t="n"/>
      <c r="JN352" s="10" t="n"/>
      <c r="JO352" s="10" t="n"/>
      <c r="JP352" s="10" t="n"/>
      <c r="JQ352" s="10" t="n"/>
      <c r="JR352" s="10" t="n"/>
      <c r="JS352" s="10" t="n"/>
      <c r="JT352" s="10" t="n"/>
      <c r="JU352" s="10" t="n"/>
      <c r="JV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  <c r="IY353" s="10" t="n"/>
      <c r="IZ353" s="10" t="n"/>
      <c r="JA353" s="10" t="n"/>
      <c r="JB353" s="10" t="n"/>
      <c r="JC353" s="10" t="n"/>
      <c r="JD353" s="10" t="n"/>
      <c r="JE353" s="10" t="n"/>
      <c r="JF353" s="10" t="n"/>
      <c r="JG353" s="10" t="n"/>
      <c r="JH353" s="10" t="n"/>
      <c r="JI353" s="10" t="n"/>
      <c r="JJ353" s="10" t="n"/>
      <c r="JK353" s="10" t="n"/>
      <c r="JL353" s="10" t="n"/>
      <c r="JM353" s="10" t="n"/>
      <c r="JN353" s="10" t="n"/>
      <c r="JO353" s="10" t="n"/>
      <c r="JP353" s="10" t="n"/>
      <c r="JQ353" s="10" t="n"/>
      <c r="JR353" s="10" t="n"/>
      <c r="JS353" s="10" t="n"/>
      <c r="JT353" s="10" t="n"/>
      <c r="JU353" s="10" t="n"/>
      <c r="JV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  <c r="IY354" s="10" t="n"/>
      <c r="IZ354" s="10" t="n"/>
      <c r="JA354" s="10" t="n"/>
      <c r="JB354" s="10" t="n"/>
      <c r="JC354" s="10" t="n"/>
      <c r="JD354" s="10" t="n"/>
      <c r="JE354" s="10" t="n"/>
      <c r="JF354" s="10" t="n"/>
      <c r="JG354" s="10" t="n"/>
      <c r="JH354" s="10" t="n"/>
      <c r="JI354" s="10" t="n"/>
      <c r="JJ354" s="10" t="n"/>
      <c r="JK354" s="10" t="n"/>
      <c r="JL354" s="10" t="n"/>
      <c r="JM354" s="10" t="n"/>
      <c r="JN354" s="10" t="n"/>
      <c r="JO354" s="10" t="n"/>
      <c r="JP354" s="10" t="n"/>
      <c r="JQ354" s="10" t="n"/>
      <c r="JR354" s="10" t="n"/>
      <c r="JS354" s="10" t="n"/>
      <c r="JT354" s="10" t="n"/>
      <c r="JU354" s="10" t="n"/>
      <c r="JV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  <c r="IY355" s="10" t="n"/>
      <c r="IZ355" s="10" t="n"/>
      <c r="JA355" s="10" t="n"/>
      <c r="JB355" s="10" t="n"/>
      <c r="JC355" s="10" t="n"/>
      <c r="JD355" s="10" t="n"/>
      <c r="JE355" s="10" t="n"/>
      <c r="JF355" s="10" t="n"/>
      <c r="JG355" s="10" t="n"/>
      <c r="JH355" s="10" t="n"/>
      <c r="JI355" s="10" t="n"/>
      <c r="JJ355" s="10" t="n"/>
      <c r="JK355" s="10" t="n"/>
      <c r="JL355" s="10" t="n"/>
      <c r="JM355" s="10" t="n"/>
      <c r="JN355" s="10" t="n"/>
      <c r="JO355" s="10" t="n"/>
      <c r="JP355" s="10" t="n"/>
      <c r="JQ355" s="10" t="n"/>
      <c r="JR355" s="10" t="n"/>
      <c r="JS355" s="10" t="n"/>
      <c r="JT355" s="10" t="n"/>
      <c r="JU355" s="10" t="n"/>
      <c r="JV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  <c r="IY356" s="10" t="n"/>
      <c r="IZ356" s="10" t="n"/>
      <c r="JA356" s="10" t="n"/>
      <c r="JB356" s="10" t="n"/>
      <c r="JC356" s="10" t="n"/>
      <c r="JD356" s="10" t="n"/>
      <c r="JE356" s="10" t="n"/>
      <c r="JF356" s="10" t="n"/>
      <c r="JG356" s="10" t="n"/>
      <c r="JH356" s="10" t="n"/>
      <c r="JI356" s="10" t="n"/>
      <c r="JJ356" s="10" t="n"/>
      <c r="JK356" s="10" t="n"/>
      <c r="JL356" s="10" t="n"/>
      <c r="JM356" s="10" t="n"/>
      <c r="JN356" s="10" t="n"/>
      <c r="JO356" s="10" t="n"/>
      <c r="JP356" s="10" t="n"/>
      <c r="JQ356" s="10" t="n"/>
      <c r="JR356" s="10" t="n"/>
      <c r="JS356" s="10" t="n"/>
      <c r="JT356" s="10" t="n"/>
      <c r="JU356" s="10" t="n"/>
      <c r="JV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  <c r="IY357" s="10" t="n"/>
      <c r="IZ357" s="10" t="n"/>
      <c r="JA357" s="10" t="n"/>
      <c r="JB357" s="10" t="n"/>
      <c r="JC357" s="10" t="n"/>
      <c r="JD357" s="10" t="n"/>
      <c r="JE357" s="10" t="n"/>
      <c r="JF357" s="10" t="n"/>
      <c r="JG357" s="10" t="n"/>
      <c r="JH357" s="10" t="n"/>
      <c r="JI357" s="10" t="n"/>
      <c r="JJ357" s="10" t="n"/>
      <c r="JK357" s="10" t="n"/>
      <c r="JL357" s="10" t="n"/>
      <c r="JM357" s="10" t="n"/>
      <c r="JN357" s="10" t="n"/>
      <c r="JO357" s="10" t="n"/>
      <c r="JP357" s="10" t="n"/>
      <c r="JQ357" s="10" t="n"/>
      <c r="JR357" s="10" t="n"/>
      <c r="JS357" s="10" t="n"/>
      <c r="JT357" s="10" t="n"/>
      <c r="JU357" s="10" t="n"/>
      <c r="JV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  <c r="IY358" s="10" t="n"/>
      <c r="IZ358" s="10" t="n"/>
      <c r="JA358" s="10" t="n"/>
      <c r="JB358" s="10" t="n"/>
      <c r="JC358" s="10" t="n"/>
      <c r="JD358" s="10" t="n"/>
      <c r="JE358" s="10" t="n"/>
      <c r="JF358" s="10" t="n"/>
      <c r="JG358" s="10" t="n"/>
      <c r="JH358" s="10" t="n"/>
      <c r="JI358" s="10" t="n"/>
      <c r="JJ358" s="10" t="n"/>
      <c r="JK358" s="10" t="n"/>
      <c r="JL358" s="10" t="n"/>
      <c r="JM358" s="10" t="n"/>
      <c r="JN358" s="10" t="n"/>
      <c r="JO358" s="10" t="n"/>
      <c r="JP358" s="10" t="n"/>
      <c r="JQ358" s="10" t="n"/>
      <c r="JR358" s="10" t="n"/>
      <c r="JS358" s="10" t="n"/>
      <c r="JT358" s="10" t="n"/>
      <c r="JU358" s="10" t="n"/>
      <c r="JV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  <c r="IY359" s="10" t="n"/>
      <c r="IZ359" s="10" t="n"/>
      <c r="JA359" s="10" t="n"/>
      <c r="JB359" s="10" t="n"/>
      <c r="JC359" s="10" t="n"/>
      <c r="JD359" s="10" t="n"/>
      <c r="JE359" s="10" t="n"/>
      <c r="JF359" s="10" t="n"/>
      <c r="JG359" s="10" t="n"/>
      <c r="JH359" s="10" t="n"/>
      <c r="JI359" s="10" t="n"/>
      <c r="JJ359" s="10" t="n"/>
      <c r="JK359" s="10" t="n"/>
      <c r="JL359" s="10" t="n"/>
      <c r="JM359" s="10" t="n"/>
      <c r="JN359" s="10" t="n"/>
      <c r="JO359" s="10" t="n"/>
      <c r="JP359" s="10" t="n"/>
      <c r="JQ359" s="10" t="n"/>
      <c r="JR359" s="10" t="n"/>
      <c r="JS359" s="10" t="n"/>
      <c r="JT359" s="10" t="n"/>
      <c r="JU359" s="10" t="n"/>
      <c r="JV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  <c r="IY360" s="10" t="n"/>
      <c r="IZ360" s="10" t="n"/>
      <c r="JA360" s="10" t="n"/>
      <c r="JB360" s="10" t="n"/>
      <c r="JC360" s="10" t="n"/>
      <c r="JD360" s="10" t="n"/>
      <c r="JE360" s="10" t="n"/>
      <c r="JF360" s="10" t="n"/>
      <c r="JG360" s="10" t="n"/>
      <c r="JH360" s="10" t="n"/>
      <c r="JI360" s="10" t="n"/>
      <c r="JJ360" s="10" t="n"/>
      <c r="JK360" s="10" t="n"/>
      <c r="JL360" s="10" t="n"/>
      <c r="JM360" s="10" t="n"/>
      <c r="JN360" s="10" t="n"/>
      <c r="JO360" s="10" t="n"/>
      <c r="JP360" s="10" t="n"/>
      <c r="JQ360" s="10" t="n"/>
      <c r="JR360" s="10" t="n"/>
      <c r="JS360" s="10" t="n"/>
      <c r="JT360" s="10" t="n"/>
      <c r="JU360" s="10" t="n"/>
      <c r="JV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  <c r="IY361" s="10" t="n"/>
      <c r="IZ361" s="10" t="n"/>
      <c r="JA361" s="10" t="n"/>
      <c r="JB361" s="10" t="n"/>
      <c r="JC361" s="10" t="n"/>
      <c r="JD361" s="10" t="n"/>
      <c r="JE361" s="10" t="n"/>
      <c r="JF361" s="10" t="n"/>
      <c r="JG361" s="10" t="n"/>
      <c r="JH361" s="10" t="n"/>
      <c r="JI361" s="10" t="n"/>
      <c r="JJ361" s="10" t="n"/>
      <c r="JK361" s="10" t="n"/>
      <c r="JL361" s="10" t="n"/>
      <c r="JM361" s="10" t="n"/>
      <c r="JN361" s="10" t="n"/>
      <c r="JO361" s="10" t="n"/>
      <c r="JP361" s="10" t="n"/>
      <c r="JQ361" s="10" t="n"/>
      <c r="JR361" s="10" t="n"/>
      <c r="JS361" s="10" t="n"/>
      <c r="JT361" s="10" t="n"/>
      <c r="JU361" s="10" t="n"/>
      <c r="JV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  <c r="IY362" s="10" t="n"/>
      <c r="IZ362" s="10" t="n"/>
      <c r="JA362" s="10" t="n"/>
      <c r="JB362" s="10" t="n"/>
      <c r="JC362" s="10" t="n"/>
      <c r="JD362" s="10" t="n"/>
      <c r="JE362" s="10" t="n"/>
      <c r="JF362" s="10" t="n"/>
      <c r="JG362" s="10" t="n"/>
      <c r="JH362" s="10" t="n"/>
      <c r="JI362" s="10" t="n"/>
      <c r="JJ362" s="10" t="n"/>
      <c r="JK362" s="10" t="n"/>
      <c r="JL362" s="10" t="n"/>
      <c r="JM362" s="10" t="n"/>
      <c r="JN362" s="10" t="n"/>
      <c r="JO362" s="10" t="n"/>
      <c r="JP362" s="10" t="n"/>
      <c r="JQ362" s="10" t="n"/>
      <c r="JR362" s="10" t="n"/>
      <c r="JS362" s="10" t="n"/>
      <c r="JT362" s="10" t="n"/>
      <c r="JU362" s="10" t="n"/>
      <c r="JV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  <c r="IY363" s="10" t="n"/>
      <c r="IZ363" s="10" t="n"/>
      <c r="JA363" s="10" t="n"/>
      <c r="JB363" s="10" t="n"/>
      <c r="JC363" s="10" t="n"/>
      <c r="JD363" s="10" t="n"/>
      <c r="JE363" s="10" t="n"/>
      <c r="JF363" s="10" t="n"/>
      <c r="JG363" s="10" t="n"/>
      <c r="JH363" s="10" t="n"/>
      <c r="JI363" s="10" t="n"/>
      <c r="JJ363" s="10" t="n"/>
      <c r="JK363" s="10" t="n"/>
      <c r="JL363" s="10" t="n"/>
      <c r="JM363" s="10" t="n"/>
      <c r="JN363" s="10" t="n"/>
      <c r="JO363" s="10" t="n"/>
      <c r="JP363" s="10" t="n"/>
      <c r="JQ363" s="10" t="n"/>
      <c r="JR363" s="10" t="n"/>
      <c r="JS363" s="10" t="n"/>
      <c r="JT363" s="10" t="n"/>
      <c r="JU363" s="10" t="n"/>
      <c r="JV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  <c r="IY364" s="10" t="n"/>
      <c r="IZ364" s="10" t="n"/>
      <c r="JA364" s="10" t="n"/>
      <c r="JB364" s="10" t="n"/>
      <c r="JC364" s="10" t="n"/>
      <c r="JD364" s="10" t="n"/>
      <c r="JE364" s="10" t="n"/>
      <c r="JF364" s="10" t="n"/>
      <c r="JG364" s="10" t="n"/>
      <c r="JH364" s="10" t="n"/>
      <c r="JI364" s="10" t="n"/>
      <c r="JJ364" s="10" t="n"/>
      <c r="JK364" s="10" t="n"/>
      <c r="JL364" s="10" t="n"/>
      <c r="JM364" s="10" t="n"/>
      <c r="JN364" s="10" t="n"/>
      <c r="JO364" s="10" t="n"/>
      <c r="JP364" s="10" t="n"/>
      <c r="JQ364" s="10" t="n"/>
      <c r="JR364" s="10" t="n"/>
      <c r="JS364" s="10" t="n"/>
      <c r="JT364" s="10" t="n"/>
      <c r="JU364" s="10" t="n"/>
      <c r="JV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  <c r="IY365" s="10" t="n"/>
      <c r="IZ365" s="10" t="n"/>
      <c r="JA365" s="10" t="n"/>
      <c r="JB365" s="10" t="n"/>
      <c r="JC365" s="10" t="n"/>
      <c r="JD365" s="10" t="n"/>
      <c r="JE365" s="10" t="n"/>
      <c r="JF365" s="10" t="n"/>
      <c r="JG365" s="10" t="n"/>
      <c r="JH365" s="10" t="n"/>
      <c r="JI365" s="10" t="n"/>
      <c r="JJ365" s="10" t="n"/>
      <c r="JK365" s="10" t="n"/>
      <c r="JL365" s="10" t="n"/>
      <c r="JM365" s="10" t="n"/>
      <c r="JN365" s="10" t="n"/>
      <c r="JO365" s="10" t="n"/>
      <c r="JP365" s="10" t="n"/>
      <c r="JQ365" s="10" t="n"/>
      <c r="JR365" s="10" t="n"/>
      <c r="JS365" s="10" t="n"/>
      <c r="JT365" s="10" t="n"/>
      <c r="JU365" s="10" t="n"/>
      <c r="JV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  <c r="IY366" s="10" t="n"/>
      <c r="IZ366" s="10" t="n"/>
      <c r="JA366" s="10" t="n"/>
      <c r="JB366" s="10" t="n"/>
      <c r="JC366" s="10" t="n"/>
      <c r="JD366" s="10" t="n"/>
      <c r="JE366" s="10" t="n"/>
      <c r="JF366" s="10" t="n"/>
      <c r="JG366" s="10" t="n"/>
      <c r="JH366" s="10" t="n"/>
      <c r="JI366" s="10" t="n"/>
      <c r="JJ366" s="10" t="n"/>
      <c r="JK366" s="10" t="n"/>
      <c r="JL366" s="10" t="n"/>
      <c r="JM366" s="10" t="n"/>
      <c r="JN366" s="10" t="n"/>
      <c r="JO366" s="10" t="n"/>
      <c r="JP366" s="10" t="n"/>
      <c r="JQ366" s="10" t="n"/>
      <c r="JR366" s="10" t="n"/>
      <c r="JS366" s="10" t="n"/>
      <c r="JT366" s="10" t="n"/>
      <c r="JU366" s="10" t="n"/>
      <c r="JV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  <c r="IY367" s="10" t="n"/>
      <c r="IZ367" s="10" t="n"/>
      <c r="JA367" s="10" t="n"/>
      <c r="JB367" s="10" t="n"/>
      <c r="JC367" s="10" t="n"/>
      <c r="JD367" s="10" t="n"/>
      <c r="JE367" s="10" t="n"/>
      <c r="JF367" s="10" t="n"/>
      <c r="JG367" s="10" t="n"/>
      <c r="JH367" s="10" t="n"/>
      <c r="JI367" s="10" t="n"/>
      <c r="JJ367" s="10" t="n"/>
      <c r="JK367" s="10" t="n"/>
      <c r="JL367" s="10" t="n"/>
      <c r="JM367" s="10" t="n"/>
      <c r="JN367" s="10" t="n"/>
      <c r="JO367" s="10" t="n"/>
      <c r="JP367" s="10" t="n"/>
      <c r="JQ367" s="10" t="n"/>
      <c r="JR367" s="10" t="n"/>
      <c r="JS367" s="10" t="n"/>
      <c r="JT367" s="10" t="n"/>
      <c r="JU367" s="10" t="n"/>
      <c r="JV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  <c r="IY368" s="10" t="n"/>
      <c r="IZ368" s="10" t="n"/>
      <c r="JA368" s="10" t="n"/>
      <c r="JB368" s="10" t="n"/>
      <c r="JC368" s="10" t="n"/>
      <c r="JD368" s="10" t="n"/>
      <c r="JE368" s="10" t="n"/>
      <c r="JF368" s="10" t="n"/>
      <c r="JG368" s="10" t="n"/>
      <c r="JH368" s="10" t="n"/>
      <c r="JI368" s="10" t="n"/>
      <c r="JJ368" s="10" t="n"/>
      <c r="JK368" s="10" t="n"/>
      <c r="JL368" s="10" t="n"/>
      <c r="JM368" s="10" t="n"/>
      <c r="JN368" s="10" t="n"/>
      <c r="JO368" s="10" t="n"/>
      <c r="JP368" s="10" t="n"/>
      <c r="JQ368" s="10" t="n"/>
      <c r="JR368" s="10" t="n"/>
      <c r="JS368" s="10" t="n"/>
      <c r="JT368" s="10" t="n"/>
      <c r="JU368" s="10" t="n"/>
      <c r="JV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  <c r="IY369" s="10" t="n"/>
      <c r="IZ369" s="10" t="n"/>
      <c r="JA369" s="10" t="n"/>
      <c r="JB369" s="10" t="n"/>
      <c r="JC369" s="10" t="n"/>
      <c r="JD369" s="10" t="n"/>
      <c r="JE369" s="10" t="n"/>
      <c r="JF369" s="10" t="n"/>
      <c r="JG369" s="10" t="n"/>
      <c r="JH369" s="10" t="n"/>
      <c r="JI369" s="10" t="n"/>
      <c r="JJ369" s="10" t="n"/>
      <c r="JK369" s="10" t="n"/>
      <c r="JL369" s="10" t="n"/>
      <c r="JM369" s="10" t="n"/>
      <c r="JN369" s="10" t="n"/>
      <c r="JO369" s="10" t="n"/>
      <c r="JP369" s="10" t="n"/>
      <c r="JQ369" s="10" t="n"/>
      <c r="JR369" s="10" t="n"/>
      <c r="JS369" s="10" t="n"/>
      <c r="JT369" s="10" t="n"/>
      <c r="JU369" s="10" t="n"/>
      <c r="JV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  <c r="IY370" s="10" t="n"/>
      <c r="IZ370" s="10" t="n"/>
      <c r="JA370" s="10" t="n"/>
      <c r="JB370" s="10" t="n"/>
      <c r="JC370" s="10" t="n"/>
      <c r="JD370" s="10" t="n"/>
      <c r="JE370" s="10" t="n"/>
      <c r="JF370" s="10" t="n"/>
      <c r="JG370" s="10" t="n"/>
      <c r="JH370" s="10" t="n"/>
      <c r="JI370" s="10" t="n"/>
      <c r="JJ370" s="10" t="n"/>
      <c r="JK370" s="10" t="n"/>
      <c r="JL370" s="10" t="n"/>
      <c r="JM370" s="10" t="n"/>
      <c r="JN370" s="10" t="n"/>
      <c r="JO370" s="10" t="n"/>
      <c r="JP370" s="10" t="n"/>
      <c r="JQ370" s="10" t="n"/>
      <c r="JR370" s="10" t="n"/>
      <c r="JS370" s="10" t="n"/>
      <c r="JT370" s="10" t="n"/>
      <c r="JU370" s="10" t="n"/>
      <c r="JV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  <c r="IY371" s="10" t="n"/>
      <c r="IZ371" s="10" t="n"/>
      <c r="JA371" s="10" t="n"/>
      <c r="JB371" s="10" t="n"/>
      <c r="JC371" s="10" t="n"/>
      <c r="JD371" s="10" t="n"/>
      <c r="JE371" s="10" t="n"/>
      <c r="JF371" s="10" t="n"/>
      <c r="JG371" s="10" t="n"/>
      <c r="JH371" s="10" t="n"/>
      <c r="JI371" s="10" t="n"/>
      <c r="JJ371" s="10" t="n"/>
      <c r="JK371" s="10" t="n"/>
      <c r="JL371" s="10" t="n"/>
      <c r="JM371" s="10" t="n"/>
      <c r="JN371" s="10" t="n"/>
      <c r="JO371" s="10" t="n"/>
      <c r="JP371" s="10" t="n"/>
      <c r="JQ371" s="10" t="n"/>
      <c r="JR371" s="10" t="n"/>
      <c r="JS371" s="10" t="n"/>
      <c r="JT371" s="10" t="n"/>
      <c r="JU371" s="10" t="n"/>
      <c r="JV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  <c r="IY372" s="10" t="n"/>
      <c r="IZ372" s="10" t="n"/>
      <c r="JA372" s="10" t="n"/>
      <c r="JB372" s="10" t="n"/>
      <c r="JC372" s="10" t="n"/>
      <c r="JD372" s="10" t="n"/>
      <c r="JE372" s="10" t="n"/>
      <c r="JF372" s="10" t="n"/>
      <c r="JG372" s="10" t="n"/>
      <c r="JH372" s="10" t="n"/>
      <c r="JI372" s="10" t="n"/>
      <c r="JJ372" s="10" t="n"/>
      <c r="JK372" s="10" t="n"/>
      <c r="JL372" s="10" t="n"/>
      <c r="JM372" s="10" t="n"/>
      <c r="JN372" s="10" t="n"/>
      <c r="JO372" s="10" t="n"/>
      <c r="JP372" s="10" t="n"/>
      <c r="JQ372" s="10" t="n"/>
      <c r="JR372" s="10" t="n"/>
      <c r="JS372" s="10" t="n"/>
      <c r="JT372" s="10" t="n"/>
      <c r="JU372" s="10" t="n"/>
      <c r="JV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  <c r="IY373" s="10" t="n"/>
      <c r="IZ373" s="10" t="n"/>
      <c r="JA373" s="10" t="n"/>
      <c r="JB373" s="10" t="n"/>
      <c r="JC373" s="10" t="n"/>
      <c r="JD373" s="10" t="n"/>
      <c r="JE373" s="10" t="n"/>
      <c r="JF373" s="10" t="n"/>
      <c r="JG373" s="10" t="n"/>
      <c r="JH373" s="10" t="n"/>
      <c r="JI373" s="10" t="n"/>
      <c r="JJ373" s="10" t="n"/>
      <c r="JK373" s="10" t="n"/>
      <c r="JL373" s="10" t="n"/>
      <c r="JM373" s="10" t="n"/>
      <c r="JN373" s="10" t="n"/>
      <c r="JO373" s="10" t="n"/>
      <c r="JP373" s="10" t="n"/>
      <c r="JQ373" s="10" t="n"/>
      <c r="JR373" s="10" t="n"/>
      <c r="JS373" s="10" t="n"/>
      <c r="JT373" s="10" t="n"/>
      <c r="JU373" s="10" t="n"/>
      <c r="JV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  <c r="IY374" s="10" t="n"/>
      <c r="IZ374" s="10" t="n"/>
      <c r="JA374" s="10" t="n"/>
      <c r="JB374" s="10" t="n"/>
      <c r="JC374" s="10" t="n"/>
      <c r="JD374" s="10" t="n"/>
      <c r="JE374" s="10" t="n"/>
      <c r="JF374" s="10" t="n"/>
      <c r="JG374" s="10" t="n"/>
      <c r="JH374" s="10" t="n"/>
      <c r="JI374" s="10" t="n"/>
      <c r="JJ374" s="10" t="n"/>
      <c r="JK374" s="10" t="n"/>
      <c r="JL374" s="10" t="n"/>
      <c r="JM374" s="10" t="n"/>
      <c r="JN374" s="10" t="n"/>
      <c r="JO374" s="10" t="n"/>
      <c r="JP374" s="10" t="n"/>
      <c r="JQ374" s="10" t="n"/>
      <c r="JR374" s="10" t="n"/>
      <c r="JS374" s="10" t="n"/>
      <c r="JT374" s="10" t="n"/>
      <c r="JU374" s="10" t="n"/>
      <c r="JV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  <c r="IY375" s="10" t="n"/>
      <c r="IZ375" s="10" t="n"/>
      <c r="JA375" s="10" t="n"/>
      <c r="JB375" s="10" t="n"/>
      <c r="JC375" s="10" t="n"/>
      <c r="JD375" s="10" t="n"/>
      <c r="JE375" s="10" t="n"/>
      <c r="JF375" s="10" t="n"/>
      <c r="JG375" s="10" t="n"/>
      <c r="JH375" s="10" t="n"/>
      <c r="JI375" s="10" t="n"/>
      <c r="JJ375" s="10" t="n"/>
      <c r="JK375" s="10" t="n"/>
      <c r="JL375" s="10" t="n"/>
      <c r="JM375" s="10" t="n"/>
      <c r="JN375" s="10" t="n"/>
      <c r="JO375" s="10" t="n"/>
      <c r="JP375" s="10" t="n"/>
      <c r="JQ375" s="10" t="n"/>
      <c r="JR375" s="10" t="n"/>
      <c r="JS375" s="10" t="n"/>
      <c r="JT375" s="10" t="n"/>
      <c r="JU375" s="10" t="n"/>
      <c r="JV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  <c r="IY376" s="10" t="n"/>
      <c r="IZ376" s="10" t="n"/>
      <c r="JA376" s="10" t="n"/>
      <c r="JB376" s="10" t="n"/>
      <c r="JC376" s="10" t="n"/>
      <c r="JD376" s="10" t="n"/>
      <c r="JE376" s="10" t="n"/>
      <c r="JF376" s="10" t="n"/>
      <c r="JG376" s="10" t="n"/>
      <c r="JH376" s="10" t="n"/>
      <c r="JI376" s="10" t="n"/>
      <c r="JJ376" s="10" t="n"/>
      <c r="JK376" s="10" t="n"/>
      <c r="JL376" s="10" t="n"/>
      <c r="JM376" s="10" t="n"/>
      <c r="JN376" s="10" t="n"/>
      <c r="JO376" s="10" t="n"/>
      <c r="JP376" s="10" t="n"/>
      <c r="JQ376" s="10" t="n"/>
      <c r="JR376" s="10" t="n"/>
      <c r="JS376" s="10" t="n"/>
      <c r="JT376" s="10" t="n"/>
      <c r="JU376" s="10" t="n"/>
      <c r="JV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  <c r="IY377" s="10" t="n"/>
      <c r="IZ377" s="10" t="n"/>
      <c r="JA377" s="10" t="n"/>
      <c r="JB377" s="10" t="n"/>
      <c r="JC377" s="10" t="n"/>
      <c r="JD377" s="10" t="n"/>
      <c r="JE377" s="10" t="n"/>
      <c r="JF377" s="10" t="n"/>
      <c r="JG377" s="10" t="n"/>
      <c r="JH377" s="10" t="n"/>
      <c r="JI377" s="10" t="n"/>
      <c r="JJ377" s="10" t="n"/>
      <c r="JK377" s="10" t="n"/>
      <c r="JL377" s="10" t="n"/>
      <c r="JM377" s="10" t="n"/>
      <c r="JN377" s="10" t="n"/>
      <c r="JO377" s="10" t="n"/>
      <c r="JP377" s="10" t="n"/>
      <c r="JQ377" s="10" t="n"/>
      <c r="JR377" s="10" t="n"/>
      <c r="JS377" s="10" t="n"/>
      <c r="JT377" s="10" t="n"/>
      <c r="JU377" s="10" t="n"/>
      <c r="JV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</sheetData>
  <conditionalFormatting sqref="G11:G22 K11:K15">
    <cfRule type="containsText" priority="17" operator="containsText" dxfId="7" text="Overdue">
      <formula>NOT(ISERROR(SEARCH("Overdue",G11)))</formula>
    </cfRule>
    <cfRule type="containsText" priority="21" operator="containsText" dxfId="6" text="On Hold">
      <formula>NOT(ISERROR(SEARCH("On Hold",G11)))</formula>
    </cfRule>
    <cfRule type="containsText" priority="22" operator="containsText" dxfId="5" text="Complete">
      <formula>NOT(ISERROR(SEARCH("Complete",G11)))</formula>
    </cfRule>
    <cfRule type="containsText" priority="23" operator="containsText" dxfId="4" text="In Progress">
      <formula>NOT(ISERROR(SEARCH("In Progress",G11)))</formula>
    </cfRule>
    <cfRule type="containsText" priority="24" operator="containsText" dxfId="3" text="Not Started">
      <formula>NOT(ISERROR(SEARCH("Not Started",G11)))</formula>
    </cfRule>
  </conditionalFormatting>
  <conditionalFormatting sqref="H11:H22 M11:M14">
    <cfRule type="containsText" priority="18" operator="containsText" dxfId="2" text="Low">
      <formula>NOT(ISERROR(SEARCH("Low",H11)))</formula>
    </cfRule>
    <cfRule type="containsText" priority="19" operator="containsText" dxfId="1" text="Medium">
      <formula>NOT(ISERROR(SEARCH("Medium",H11)))</formula>
    </cfRule>
    <cfRule type="containsText" priority="20" operator="containsText" dxfId="0" text="High">
      <formula>NOT(ISERROR(SEARCH("High",H11)))</formula>
    </cfRule>
  </conditionalFormatting>
  <conditionalFormatting sqref="B34:B38">
    <cfRule type="containsText" priority="12" operator="containsText" dxfId="7" text="Overdue">
      <formula>NOT(ISERROR(SEARCH("Overdue",B34)))</formula>
    </cfRule>
    <cfRule type="containsText" priority="13" operator="containsText" dxfId="6" text="On Hold">
      <formula>NOT(ISERROR(SEARCH("On Hold",B34)))</formula>
    </cfRule>
    <cfRule type="containsText" priority="14" operator="containsText" dxfId="5" text="Complete">
      <formula>NOT(ISERROR(SEARCH("Complete",B34)))</formula>
    </cfRule>
    <cfRule type="containsText" priority="15" operator="containsText" dxfId="4" text="In Progress">
      <formula>NOT(ISERROR(SEARCH("In Progress",B34)))</formula>
    </cfRule>
    <cfRule type="containsText" priority="16" operator="containsText" dxfId="3" text="Not Started">
      <formula>NOT(ISERROR(SEARCH("Not Started",B34)))</formula>
    </cfRule>
  </conditionalFormatting>
  <conditionalFormatting sqref="B43:B46">
    <cfRule type="containsText" priority="9" operator="containsText" dxfId="2" text="Low">
      <formula>NOT(ISERROR(SEARCH("Low",B43)))</formula>
    </cfRule>
    <cfRule type="containsText" priority="10" operator="containsText" dxfId="1" text="Medium">
      <formula>NOT(ISERROR(SEARCH("Medium",B43)))</formula>
    </cfRule>
    <cfRule type="containsText" priority="11" operator="containsText" dxfId="0" text="High">
      <formula>NOT(ISERROR(SEARCH("High",B43)))</formula>
    </cfRule>
  </conditionalFormatting>
  <conditionalFormatting sqref="G23:G30">
    <cfRule type="containsText" priority="1" operator="containsText" dxfId="7" text="Overdue">
      <formula>NOT(ISERROR(SEARCH("Overdue",G23)))</formula>
    </cfRule>
    <cfRule type="containsText" priority="5" operator="containsText" dxfId="6" text="On Hold">
      <formula>NOT(ISERROR(SEARCH("On Hold",G23)))</formula>
    </cfRule>
    <cfRule type="containsText" priority="6" operator="containsText" dxfId="5" text="Complete">
      <formula>NOT(ISERROR(SEARCH("Complete",G23)))</formula>
    </cfRule>
    <cfRule type="containsText" priority="7" operator="containsText" dxfId="4" text="In Progress">
      <formula>NOT(ISERROR(SEARCH("In Progress",G23)))</formula>
    </cfRule>
    <cfRule type="containsText" priority="8" operator="containsText" dxfId="3" text="Not Started">
      <formula>NOT(ISERROR(SEARCH("Not Started",G23)))</formula>
    </cfRule>
  </conditionalFormatting>
  <conditionalFormatting sqref="H23:H30">
    <cfRule type="containsText" priority="2" operator="containsText" dxfId="2" text="Low">
      <formula>NOT(ISERROR(SEARCH("Low",H23)))</formula>
    </cfRule>
    <cfRule type="containsText" priority="3" operator="containsText" dxfId="1" text="Medium">
      <formula>NOT(ISERROR(SEARCH("Medium",H23)))</formula>
    </cfRule>
    <cfRule type="containsText" priority="4" operator="containsText" dxfId="0" text="High">
      <formula>NOT(ISERROR(SEARCH("High",H23)))</formula>
    </cfRule>
  </conditionalFormatting>
  <dataValidations count="2">
    <dataValidation sqref="H11:H30" showErrorMessage="1" showInputMessage="1" allowBlank="0" type="list">
      <formula1>$M$11:$M$14</formula1>
    </dataValidation>
    <dataValidation sqref="G11:G30" showErrorMessage="1" showInputMessage="1" allowBlank="0" type="list">
      <formula1>$K$11:$K$15</formula1>
    </dataValidation>
  </dataValidations>
  <pageMargins left="0.3" right="0.3" top="0.3" bottom="0.3" header="0" footer="0"/>
  <pageSetup orientation="landscape" scale="66" fitToHeight="0" horizontalDpi="4294967292" verticalDpi="4294967292"/>
  <rowBreaks count="1" manualBreakCount="1">
    <brk id="6" min="0" max="16383" man="1"/>
  </rowBreaks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C8" sqref="C8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69"/>
    <row r="2" ht="93" customHeight="1" s="69">
      <c r="B2" s="5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2019-08-11T03:08:57Z</dcterms:modified>
  <cp:lastModifiedBy>ragaz</cp:lastModifiedBy>
</cp:coreProperties>
</file>