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isioni di vendita basate su Opp" sheetId="1" state="visible" r:id="rId1"/>
    <sheet xmlns:r="http://schemas.openxmlformats.org/officeDocument/2006/relationships" name="isioni di vendita basate su Opp1" sheetId="2" state="visible" r:id="rId2"/>
    <sheet xmlns:r="http://schemas.openxmlformats.org/officeDocument/2006/relationships" name="-Disclaimer-" sheetId="3" state="visible" r:id="rId3"/>
  </sheets>
  <definedNames>
    <definedName name="_xlnm.Print_Area" localSheetId="0">'isioni di vendita basate su Opp'!$B$1:$J$54</definedName>
    <definedName name="_xlnm.Print_Area" localSheetId="1">'isioni di vendita basate su Opp1'!$B$1:$J$54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_);_(&quot;$&quot;* \(#,##0\);_(&quot;$&quot;* &quot;-&quot;??_);_(@_)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1"/>
      <sz val="10"/>
    </font>
    <font>
      <name val="Century Gothic"/>
      <family val="1"/>
      <sz val="9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color theme="1" tint="0.3499862666707358"/>
      <sz val="24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4" fontId="3" fillId="0" borderId="0"/>
    <xf numFmtId="9" fontId="3" fillId="0" borderId="0"/>
    <xf numFmtId="0" fontId="11" fillId="0" borderId="0"/>
    <xf numFmtId="0" fontId="13" fillId="0" borderId="0"/>
  </cellStyleXfs>
  <cellXfs count="44">
    <xf numFmtId="0" fontId="0" fillId="0" borderId="0" pivotButton="0" quotePrefix="0" xfId="0"/>
    <xf numFmtId="0" fontId="1" fillId="0" borderId="0" pivotButton="0" quotePrefix="0" xfId="1"/>
    <xf numFmtId="0" fontId="2" fillId="0" borderId="1" applyAlignment="1" pivotButton="0" quotePrefix="0" xfId="1">
      <alignment horizontal="left" vertical="center" wrapText="1" indent="2"/>
    </xf>
    <xf numFmtId="0" fontId="3" fillId="0" borderId="0" pivotButton="0" quotePrefix="0" xfId="2"/>
    <xf numFmtId="164" fontId="4" fillId="2" borderId="2" applyAlignment="1" pivotButton="0" quotePrefix="0" xfId="2">
      <alignment horizontal="left" vertical="center"/>
    </xf>
    <xf numFmtId="0" fontId="5" fillId="0" borderId="0" applyAlignment="1" pivotButton="0" quotePrefix="0" xfId="2">
      <alignment horizontal="right" vertical="center" indent="1"/>
    </xf>
    <xf numFmtId="0" fontId="6" fillId="0" borderId="0" pivotButton="0" quotePrefix="0" xfId="2"/>
    <xf numFmtId="164" fontId="7" fillId="3" borderId="2" applyAlignment="1" pivotButton="0" quotePrefix="0" xfId="2">
      <alignment horizontal="left" vertical="center"/>
    </xf>
    <xf numFmtId="164" fontId="6" fillId="4" borderId="2" applyAlignment="1" pivotButton="0" quotePrefix="0" xfId="3">
      <alignment horizontal="left" vertical="center"/>
    </xf>
    <xf numFmtId="0" fontId="4" fillId="5" borderId="2" applyAlignment="1" pivotButton="0" quotePrefix="0" xfId="2">
      <alignment horizontal="center" vertical="center" wrapText="1"/>
    </xf>
    <xf numFmtId="0" fontId="6" fillId="0" borderId="0" applyAlignment="1" pivotButton="0" quotePrefix="0" xfId="2">
      <alignment vertical="center"/>
    </xf>
    <xf numFmtId="0" fontId="8" fillId="0" borderId="0" applyAlignment="1" pivotButton="0" quotePrefix="0" xfId="2">
      <alignment vertical="center"/>
    </xf>
    <xf numFmtId="164" fontId="4" fillId="3" borderId="3" applyAlignment="1" pivotButton="0" quotePrefix="0" xfId="2">
      <alignment vertical="center"/>
    </xf>
    <xf numFmtId="0" fontId="4" fillId="3" borderId="4" applyAlignment="1" pivotButton="0" quotePrefix="0" xfId="2">
      <alignment horizontal="right" vertical="center" indent="2"/>
    </xf>
    <xf numFmtId="0" fontId="4" fillId="3" borderId="5" applyAlignment="1" pivotButton="0" quotePrefix="0" xfId="2">
      <alignment horizontal="center" vertical="center"/>
    </xf>
    <xf numFmtId="164" fontId="4" fillId="3" borderId="5" applyAlignment="1" pivotButton="0" quotePrefix="0" xfId="2">
      <alignment horizontal="left" vertical="center"/>
    </xf>
    <xf numFmtId="0" fontId="4" fillId="3" borderId="5" applyAlignment="1" pivotButton="0" quotePrefix="0" xfId="2">
      <alignment horizontal="right" vertical="center" indent="1"/>
    </xf>
    <xf numFmtId="0" fontId="4" fillId="3" borderId="5" applyAlignment="1" pivotButton="0" quotePrefix="0" xfId="2">
      <alignment vertical="center"/>
    </xf>
    <xf numFmtId="164" fontId="6" fillId="2" borderId="6" applyAlignment="1" pivotButton="0" quotePrefix="0" xfId="2">
      <alignment vertical="center"/>
    </xf>
    <xf numFmtId="0" fontId="6" fillId="0" borderId="7" applyAlignment="1" applyProtection="1" pivotButton="0" quotePrefix="0" xfId="2">
      <alignment horizontal="left" vertical="center" indent="1"/>
      <protection locked="0" hidden="0"/>
    </xf>
    <xf numFmtId="9" fontId="6" fillId="0" borderId="8" applyAlignment="1" applyProtection="1" pivotButton="0" quotePrefix="0" xfId="4">
      <alignment horizontal="center" vertical="center"/>
      <protection locked="0" hidden="0"/>
    </xf>
    <xf numFmtId="164" fontId="6" fillId="0" borderId="8" applyAlignment="1" applyProtection="1" pivotButton="0" quotePrefix="0" xfId="3">
      <alignment horizontal="left" vertical="center"/>
      <protection locked="0" hidden="0"/>
    </xf>
    <xf numFmtId="0" fontId="6" fillId="0" borderId="8" applyAlignment="1" applyProtection="1" pivotButton="0" quotePrefix="0" xfId="2">
      <alignment horizontal="left" vertical="center" wrapText="1" indent="1"/>
      <protection locked="0" hidden="0"/>
    </xf>
    <xf numFmtId="164" fontId="6" fillId="3" borderId="9" applyAlignment="1" pivotButton="0" quotePrefix="0" xfId="2">
      <alignment vertical="center"/>
    </xf>
    <xf numFmtId="0" fontId="6" fillId="4" borderId="10" applyAlignment="1" applyProtection="1" pivotButton="0" quotePrefix="0" xfId="2">
      <alignment horizontal="left" vertical="center" indent="1"/>
      <protection locked="0" hidden="0"/>
    </xf>
    <xf numFmtId="9" fontId="6" fillId="4" borderId="2" applyAlignment="1" applyProtection="1" pivotButton="0" quotePrefix="0" xfId="4">
      <alignment horizontal="center" vertical="center"/>
      <protection locked="0" hidden="0"/>
    </xf>
    <xf numFmtId="164" fontId="6" fillId="4" borderId="2" applyAlignment="1" applyProtection="1" pivotButton="0" quotePrefix="0" xfId="3">
      <alignment horizontal="left" vertical="center"/>
      <protection locked="0" hidden="0"/>
    </xf>
    <xf numFmtId="0" fontId="6" fillId="4" borderId="2" applyAlignment="1" applyProtection="1" pivotButton="0" quotePrefix="0" xfId="2">
      <alignment horizontal="left" vertical="center" wrapText="1" indent="1"/>
      <protection locked="0" hidden="0"/>
    </xf>
    <xf numFmtId="164" fontId="6" fillId="2" borderId="9" applyAlignment="1" pivotButton="0" quotePrefix="0" xfId="2">
      <alignment vertical="center"/>
    </xf>
    <xf numFmtId="0" fontId="6" fillId="0" borderId="10" applyAlignment="1" applyProtection="1" pivotButton="0" quotePrefix="0" xfId="2">
      <alignment horizontal="left" vertical="center" indent="1"/>
      <protection locked="0" hidden="0"/>
    </xf>
    <xf numFmtId="9" fontId="6" fillId="0" borderId="2" applyAlignment="1" applyProtection="1" pivotButton="0" quotePrefix="0" xfId="4">
      <alignment horizontal="center" vertical="center"/>
      <protection locked="0" hidden="0"/>
    </xf>
    <xf numFmtId="164" fontId="6" fillId="0" borderId="2" applyAlignment="1" applyProtection="1" pivotButton="0" quotePrefix="0" xfId="3">
      <alignment horizontal="left" vertical="center"/>
      <protection locked="0" hidden="0"/>
    </xf>
    <xf numFmtId="0" fontId="6" fillId="0" borderId="2" applyAlignment="1" applyProtection="1" pivotButton="0" quotePrefix="0" xfId="2">
      <alignment horizontal="left" vertical="center" wrapText="1" indent="1"/>
      <protection locked="0" hidden="0"/>
    </xf>
    <xf numFmtId="0" fontId="6" fillId="6" borderId="2" applyAlignment="1" applyProtection="1" pivotButton="0" quotePrefix="0" xfId="2">
      <alignment horizontal="left" vertical="center" indent="1"/>
      <protection locked="0" hidden="0"/>
    </xf>
    <xf numFmtId="0" fontId="4" fillId="3" borderId="2" applyAlignment="1" applyProtection="1" pivotButton="0" quotePrefix="0" xfId="2">
      <alignment horizontal="center" vertical="center" wrapText="1"/>
      <protection locked="0" hidden="0"/>
    </xf>
    <xf numFmtId="0" fontId="4" fillId="3" borderId="9" applyAlignment="1" applyProtection="1" pivotButton="0" quotePrefix="0" xfId="2">
      <alignment horizontal="center" vertical="center" wrapText="1"/>
      <protection locked="0" hidden="0"/>
    </xf>
    <xf numFmtId="0" fontId="4" fillId="3" borderId="10" applyAlignment="1" applyProtection="1" pivotButton="0" quotePrefix="0" xfId="2">
      <alignment horizontal="center" vertical="center" wrapText="1"/>
      <protection locked="0" hidden="0"/>
    </xf>
    <xf numFmtId="0" fontId="4" fillId="3" borderId="2" applyAlignment="1" applyProtection="1" pivotButton="0" quotePrefix="0" xfId="2">
      <alignment horizontal="left" vertical="center" wrapText="1" indent="1"/>
      <protection locked="0" hidden="0"/>
    </xf>
    <xf numFmtId="0" fontId="9" fillId="0" borderId="0" applyAlignment="1" pivotButton="0" quotePrefix="0" xfId="2">
      <alignment wrapText="1"/>
    </xf>
    <xf numFmtId="0" fontId="9" fillId="7" borderId="0" applyAlignment="1" pivotButton="0" quotePrefix="0" xfId="2">
      <alignment wrapText="1"/>
    </xf>
    <xf numFmtId="0" fontId="10" fillId="7" borderId="0" applyAlignment="1" pivotButton="0" quotePrefix="0" xfId="2">
      <alignment vertical="center"/>
    </xf>
    <xf numFmtId="0" fontId="2" fillId="0" borderId="0" pivotButton="0" quotePrefix="0" xfId="2"/>
    <xf numFmtId="0" fontId="12" fillId="8" borderId="0" applyAlignment="1" pivotButton="0" quotePrefix="0" xfId="5">
      <alignment horizontal="center" vertical="center"/>
    </xf>
    <xf numFmtId="0" fontId="14" fillId="9" borderId="0" applyAlignment="1" pivotButton="0" quotePrefix="0" xfId="6">
      <alignment horizontal="center" vertical="center"/>
    </xf>
  </cellXfs>
  <cellStyles count="7">
    <cellStyle name="Обычный" xfId="0" builtinId="0"/>
    <cellStyle name="Normal 2" xfId="1"/>
    <cellStyle name="Normal 3" xfId="2"/>
    <cellStyle name="Currency 2" xfId="3"/>
    <cellStyle name="Percent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9236470802421373"/>
          <y val="0.05074613667943914"/>
          <w val="0.8946948249965864"/>
          <h val="0.8560040756349119"/>
        </manualLayout>
      </layout>
      <lineChart>
        <grouping val="standard"/>
        <varyColors val="0"/>
        <ser>
          <idx val="0"/>
          <order val="0"/>
          <tx>
            <v>MENSILE</v>
          </tx>
          <spPr>
            <a:ln xmlns:a="http://schemas.openxmlformats.org/drawingml/2006/main" w="25400">
              <a:gradFill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prstDash val="solid"/>
            </a:ln>
          </spPr>
          <marker>
            <symbol val="diamond"/>
            <size val="14"/>
            <spPr>
              <a:gradFill xmlns:a="http://schemas.openxmlformats.org/drawingml/2006/main"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'isioni di vendita basate su Opp'!$M$29:$X$29</f>
              <strCache>
                <ptCount val="12"/>
                <pt idx="0">
                  <v>GENNAIO</v>
                </pt>
                <pt idx="1">
                  <v>FEBBRAIO</v>
                </pt>
                <pt idx="2">
                  <v>MARZO</v>
                </pt>
                <pt idx="3">
                  <v>APRILE</v>
                </pt>
                <pt idx="4">
                  <v>MAGGIO</v>
                </pt>
                <pt idx="5">
                  <v>GIUGNO</v>
                </pt>
                <pt idx="6">
                  <v>LUGLIO</v>
                </pt>
                <pt idx="7">
                  <v>AGOSTO</v>
                </pt>
                <pt idx="8">
                  <v>SETTEMBRE</v>
                </pt>
                <pt idx="9">
                  <v>OTTOBRE</v>
                </pt>
                <pt idx="10">
                  <v>NOVEMBRE</v>
                </pt>
                <pt idx="11">
                  <v>DICEMBRE</v>
                </pt>
              </strCache>
            </strRef>
          </cat>
          <val>
            <numRef>
              <f>'isioni di vendita basate su Opp'!$M$53:$X$53</f>
              <numCache>
                <formatCode>_("$"* #,##0_);_("$"* \(#,##0\);_("$"* "-"??_);_(@_)</formatCode>
                <ptCount val="12"/>
                <pt idx="0">
                  <v>292157.36</v>
                </pt>
                <pt idx="1">
                  <v>236690.36</v>
                </pt>
                <pt idx="2">
                  <v>187142.35</v>
                </pt>
                <pt idx="3">
                  <v>25294.48</v>
                </pt>
                <pt idx="4">
                  <v>97294.84999999999</v>
                </pt>
                <pt idx="5">
                  <v>88205.03999999999</v>
                </pt>
                <pt idx="6">
                  <v>72527.24000000001</v>
                </pt>
                <pt idx="7">
                  <v>244980.16</v>
                </pt>
                <pt idx="8">
                  <v>42761.94</v>
                </pt>
                <pt idx="9">
                  <v>40858.37</v>
                </pt>
                <pt idx="10">
                  <v>21676.2</v>
                </pt>
                <pt idx="11">
                  <v>28920.17</v>
                </pt>
              </numCache>
            </numRef>
          </val>
          <smooth val="0"/>
        </ser>
        <ser>
          <idx val="1"/>
          <order val="1"/>
          <tx>
            <v>CUMULATIVO</v>
          </tx>
          <spPr>
            <a:ln xmlns:a="http://schemas.openxmlformats.org/drawingml/2006/main" w="25400"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lin ang="0" scaled="0"/>
              </a:gradFill>
              <a:prstDash val="solid"/>
            </a:ln>
          </spPr>
          <marker>
            <symbol val="triangle"/>
            <size val="14"/>
            <spPr>
              <a:gradFill xmlns:a="http://schemas.openxmlformats.org/drawingml/2006/main">
                <a:gsLst>
                  <a:gs pos="2700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r="100000" b="100000"/>
                </a:path>
              </a:gra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'isioni di vendita basate su Opp'!$M$29:$X$29</f>
              <strCache>
                <ptCount val="12"/>
                <pt idx="0">
                  <v>GENNAIO</v>
                </pt>
                <pt idx="1">
                  <v>FEBBRAIO</v>
                </pt>
                <pt idx="2">
                  <v>MARZO</v>
                </pt>
                <pt idx="3">
                  <v>APRILE</v>
                </pt>
                <pt idx="4">
                  <v>MAGGIO</v>
                </pt>
                <pt idx="5">
                  <v>GIUGNO</v>
                </pt>
                <pt idx="6">
                  <v>LUGLIO</v>
                </pt>
                <pt idx="7">
                  <v>AGOSTO</v>
                </pt>
                <pt idx="8">
                  <v>SETTEMBRE</v>
                </pt>
                <pt idx="9">
                  <v>OTTOBRE</v>
                </pt>
                <pt idx="10">
                  <v>NOVEMBRE</v>
                </pt>
                <pt idx="11">
                  <v>DICEMBRE</v>
                </pt>
              </strCache>
            </strRef>
          </cat>
          <val>
            <numRef>
              <f>'isioni di vendita basate su Opp'!$M$54:$X$54</f>
              <numCache>
                <formatCode>_("$"* #,##0_);_("$"* \(#,##0\);_("$"* "-"??_);_(@_)</formatCode>
                <ptCount val="12"/>
                <pt idx="0">
                  <v>292157.36</v>
                </pt>
                <pt idx="1">
                  <v>528847.72</v>
                </pt>
                <pt idx="2">
                  <v>715990.0699999999</v>
                </pt>
                <pt idx="3">
                  <v>741284.5499999999</v>
                </pt>
                <pt idx="4">
                  <v>838579.3999999999</v>
                </pt>
                <pt idx="5">
                  <v>926784.4399999999</v>
                </pt>
                <pt idx="6">
                  <v>999311.6799999999</v>
                </pt>
                <pt idx="7">
                  <v>1244291.84</v>
                </pt>
                <pt idx="8">
                  <v>1287053.78</v>
                </pt>
                <pt idx="9">
                  <v>1327912.15</v>
                </pt>
                <pt idx="10">
                  <v>1349588.35</v>
                </pt>
                <pt idx="11">
                  <v>1378508.52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506908736"/>
        <axId val="1"/>
      </lineChart>
      <catAx>
        <axId val="1506908736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_(&quot;$&quot;* #,##0_);_(&quot;$&quot;* \(#,##0\);_(&quot;$&quot;* &quot;-&quot;??_);_(@_)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50690873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9236470802421373"/>
          <y val="0.05074613667943914"/>
          <w val="0.8946948249965864"/>
          <h val="0.8560040756349119"/>
        </manualLayout>
      </layout>
      <lineChart>
        <grouping val="standard"/>
        <varyColors val="0"/>
        <ser>
          <idx val="0"/>
          <order val="0"/>
          <tx>
            <v>MENSILE</v>
          </tx>
          <spPr>
            <a:ln xmlns:a="http://schemas.openxmlformats.org/drawingml/2006/main" w="25400">
              <a:gradFill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prstDash val="solid"/>
            </a:ln>
          </spPr>
          <marker>
            <symbol val="diamond"/>
            <size val="14"/>
            <spPr>
              <a:gradFill xmlns:a="http://schemas.openxmlformats.org/drawingml/2006/main">
                <a:gsLst>
                  <a:gs pos="0">
                    <a:srgbClr val="00B0F0"/>
                  </a:gs>
                  <a:gs pos="99000">
                    <a:srgbClr val="0070C0"/>
                  </a:gs>
                </a:gsLst>
                <a:lin ang="5400000" scaled="1"/>
              </a:gradFill>
              <a:ln xmlns:a="http://schemas.openxmlformats.org/drawingml/2006/main" w="3175">
                <a:solidFill>
                  <a:srgbClr val="0070C0"/>
                </a:solidFill>
                <a:prstDash val="solid"/>
              </a:ln>
            </spPr>
          </marker>
          <cat>
            <strRef>
              <f>'isioni di vendita basate su Opp'!$M$29:$X$29</f>
              <strCache>
                <ptCount val="12"/>
                <pt idx="0">
                  <v>GENNAIO</v>
                </pt>
                <pt idx="1">
                  <v>FEBBRAIO</v>
                </pt>
                <pt idx="2">
                  <v>MARZO</v>
                </pt>
                <pt idx="3">
                  <v>APRILE</v>
                </pt>
                <pt idx="4">
                  <v>MAGGIO</v>
                </pt>
                <pt idx="5">
                  <v>GIUGNO</v>
                </pt>
                <pt idx="6">
                  <v>LUGLIO</v>
                </pt>
                <pt idx="7">
                  <v>AGOSTO</v>
                </pt>
                <pt idx="8">
                  <v>SETTEMBRE</v>
                </pt>
                <pt idx="9">
                  <v>OTTOBRE</v>
                </pt>
                <pt idx="10">
                  <v>NOVEMBRE</v>
                </pt>
                <pt idx="11">
                  <v>DICEMBRE</v>
                </pt>
              </strCache>
            </strRef>
          </cat>
          <val>
            <numRef>
              <f>'isioni di vendita basate su Opp'!$M$53:$X$53</f>
              <numCache>
                <formatCode>_("$"* #,##0_);_("$"* \(#,##0\);_("$"*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ser>
          <idx val="1"/>
          <order val="1"/>
          <tx>
            <v>CUMULATIVO</v>
          </tx>
          <spPr>
            <a:ln xmlns:a="http://schemas.openxmlformats.org/drawingml/2006/main" w="25400">
              <a:gradFill>
                <a:gsLst>
                  <a:gs pos="0">
                    <a:srgbClr val="92D050"/>
                  </a:gs>
                  <a:gs pos="100000">
                    <a:srgbClr val="00B050"/>
                  </a:gs>
                </a:gsLst>
                <a:lin ang="0" scaled="0"/>
              </a:gradFill>
              <a:prstDash val="solid"/>
            </a:ln>
          </spPr>
          <marker>
            <symbol val="triangle"/>
            <size val="14"/>
            <spPr>
              <a:gradFill xmlns:a="http://schemas.openxmlformats.org/drawingml/2006/main">
                <a:gsLst>
                  <a:gs pos="27000">
                    <a:srgbClr val="92D050"/>
                  </a:gs>
                  <a:gs pos="100000">
                    <a:srgbClr val="00B050"/>
                  </a:gs>
                </a:gsLst>
                <a:path path="circle">
                  <a:fillToRect r="100000" b="100000"/>
                </a:path>
              </a:gradFill>
              <a:ln xmlns:a="http://schemas.openxmlformats.org/drawingml/2006/main" w="3175">
                <a:solidFill>
                  <a:srgbClr val="00B050"/>
                </a:solidFill>
                <a:prstDash val="solid"/>
              </a:ln>
            </spPr>
          </marker>
          <cat>
            <strRef>
              <f>'isioni di vendita basate su Opp'!$M$29:$X$29</f>
              <strCache>
                <ptCount val="12"/>
                <pt idx="0">
                  <v>GENNAIO</v>
                </pt>
                <pt idx="1">
                  <v>FEBBRAIO</v>
                </pt>
                <pt idx="2">
                  <v>MARZO</v>
                </pt>
                <pt idx="3">
                  <v>APRILE</v>
                </pt>
                <pt idx="4">
                  <v>MAGGIO</v>
                </pt>
                <pt idx="5">
                  <v>GIUGNO</v>
                </pt>
                <pt idx="6">
                  <v>LUGLIO</v>
                </pt>
                <pt idx="7">
                  <v>AGOSTO</v>
                </pt>
                <pt idx="8">
                  <v>SETTEMBRE</v>
                </pt>
                <pt idx="9">
                  <v>OTTOBRE</v>
                </pt>
                <pt idx="10">
                  <v>NOVEMBRE</v>
                </pt>
                <pt idx="11">
                  <v>DICEMBRE</v>
                </pt>
              </strCache>
            </strRef>
          </cat>
          <val>
            <numRef>
              <f>'isioni di vendita basate su Opp'!$M$54:$X$54</f>
              <numCache>
                <formatCode>_("$"* #,##0_);_("$"* \(#,##0\);_("$"*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1506908736"/>
        <axId val="1"/>
      </lineChart>
      <catAx>
        <axId val="1506908736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"/>
        <crosses val="autoZero"/>
        <auto val="1"/>
        <lblAlgn val="ctr"/>
        <lblOffset val="100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xmlns:a="http://schemas.openxmlformats.org/drawingml/2006/main" w="3175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_(&quot;$&quot;* #,##0_);_(&quot;$&quot;* \(#,##0\);_(&quot;$&quot;* &quot;-&quot;??_);_(@_)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506908736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28</row>
      <rowOff>12700</rowOff>
    </from>
    <to>
      <col>10</col>
      <colOff>50800</colOff>
      <row>53</row>
      <rowOff>241300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28</row>
      <rowOff>12700</rowOff>
    </from>
    <to>
      <col>10</col>
      <colOff>50800</colOff>
      <row>53</row>
      <rowOff>241300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7&amp;utm_language=IT&amp;utm_source=integrated+content&amp;utm_campaign=/sales-forecasting-templates&amp;utm_medium=ic+opportunity+based+sales+forecast+template+37157+it&amp;lpa=ic+opportunity+based+sales+forecast+template+37157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P56"/>
  <sheetViews>
    <sheetView showGridLines="0" tabSelected="1" workbookViewId="0">
      <pane ySplit="2" topLeftCell="A3" activePane="bottomLeft" state="frozen"/>
      <selection pane="bottomLeft" activeCell="B56" sqref="B56:J56"/>
    </sheetView>
  </sheetViews>
  <sheetFormatPr baseColWidth="8" defaultColWidth="10.83203125" defaultRowHeight="12.5"/>
  <cols>
    <col width="3.33203125" customWidth="1" style="3" min="1" max="1"/>
    <col width="39.6640625" customWidth="1" style="3" min="2" max="2"/>
    <col width="22.83203125" customWidth="1" style="3" min="3" max="6"/>
    <col width="13.83203125" customWidth="1" style="3" min="7" max="7"/>
    <col width="12.83203125" customWidth="1" style="3" min="8" max="9"/>
    <col width="13.83203125" customWidth="1" style="3" min="10" max="10"/>
    <col width="3.33203125" customWidth="1" style="3" min="11" max="11"/>
    <col width="13.83203125" customWidth="1" style="3" min="12" max="24"/>
    <col width="8.83203125" customWidth="1" style="3" min="25" max="258"/>
    <col width="10.83203125" customWidth="1" style="3" min="259" max="16384"/>
  </cols>
  <sheetData>
    <row r="1" ht="45" customFormat="1" customHeight="1" s="38">
      <c r="A1" s="39" t="n"/>
      <c r="B1" s="40" t="inlineStr">
        <is>
          <t>MODELLO DI PREVISIONE DELLE VENDITE BASATO SULLE OPPORTUNITÀ</t>
        </is>
      </c>
      <c r="D1" s="3" t="n"/>
      <c r="E1" s="3" t="n"/>
      <c r="F1" s="39" t="n"/>
      <c r="G1" s="39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  <c r="EW1" s="39" t="n"/>
      <c r="EX1" s="39" t="n"/>
      <c r="EY1" s="39" t="n"/>
      <c r="EZ1" s="39" t="n"/>
      <c r="FA1" s="39" t="n"/>
      <c r="FB1" s="39" t="n"/>
      <c r="FC1" s="39" t="n"/>
      <c r="FD1" s="39" t="n"/>
      <c r="FE1" s="39" t="n"/>
      <c r="FF1" s="39" t="n"/>
      <c r="FG1" s="39" t="n"/>
      <c r="FH1" s="39" t="n"/>
      <c r="FI1" s="39" t="n"/>
      <c r="FJ1" s="39" t="n"/>
      <c r="FK1" s="39" t="n"/>
      <c r="FL1" s="39" t="n"/>
      <c r="FM1" s="39" t="n"/>
      <c r="FN1" s="39" t="n"/>
      <c r="FO1" s="39" t="n"/>
      <c r="FP1" s="39" t="n"/>
      <c r="FQ1" s="39" t="n"/>
      <c r="FR1" s="39" t="n"/>
      <c r="FS1" s="39" t="n"/>
      <c r="FT1" s="39" t="n"/>
      <c r="FU1" s="39" t="n"/>
      <c r="FV1" s="39" t="n"/>
      <c r="FW1" s="39" t="n"/>
      <c r="FX1" s="39" t="n"/>
      <c r="FY1" s="39" t="n"/>
      <c r="FZ1" s="39" t="n"/>
      <c r="GA1" s="39" t="n"/>
      <c r="GB1" s="39" t="n"/>
      <c r="GC1" s="39" t="n"/>
      <c r="GD1" s="39" t="n"/>
      <c r="GE1" s="39" t="n"/>
      <c r="GF1" s="39" t="n"/>
      <c r="GG1" s="39" t="n"/>
      <c r="GH1" s="39" t="n"/>
      <c r="GI1" s="39" t="n"/>
      <c r="GJ1" s="39" t="n"/>
      <c r="GK1" s="39" t="n"/>
      <c r="GL1" s="39" t="n"/>
      <c r="GM1" s="39" t="n"/>
      <c r="GN1" s="39" t="n"/>
      <c r="GO1" s="39" t="n"/>
      <c r="GP1" s="39" t="n"/>
      <c r="GQ1" s="39" t="n"/>
      <c r="GR1" s="39" t="n"/>
      <c r="GS1" s="39" t="n"/>
      <c r="GT1" s="39" t="n"/>
      <c r="GU1" s="39" t="n"/>
      <c r="GV1" s="39" t="n"/>
      <c r="GW1" s="39" t="n"/>
      <c r="GX1" s="39" t="n"/>
      <c r="GY1" s="39" t="n"/>
      <c r="GZ1" s="39" t="n"/>
      <c r="HA1" s="39" t="n"/>
      <c r="HB1" s="39" t="n"/>
      <c r="HC1" s="39" t="n"/>
      <c r="HD1" s="39" t="n"/>
      <c r="HE1" s="39" t="n"/>
      <c r="HF1" s="39" t="n"/>
      <c r="HG1" s="39" t="n"/>
      <c r="HH1" s="39" t="n"/>
      <c r="HI1" s="39" t="n"/>
      <c r="HJ1" s="39" t="n"/>
      <c r="HK1" s="39" t="n"/>
      <c r="HL1" s="39" t="n"/>
      <c r="HM1" s="39" t="n"/>
      <c r="HN1" s="39" t="n"/>
      <c r="HO1" s="39" t="n"/>
      <c r="HP1" s="39" t="n"/>
      <c r="HQ1" s="39" t="n"/>
      <c r="HR1" s="39" t="n"/>
      <c r="HS1" s="39" t="n"/>
      <c r="HT1" s="39" t="n"/>
      <c r="HU1" s="39" t="n"/>
      <c r="HV1" s="39" t="n"/>
      <c r="HW1" s="39" t="n"/>
      <c r="HX1" s="39" t="n"/>
      <c r="HY1" s="39" t="n"/>
      <c r="HZ1" s="39" t="n"/>
      <c r="IA1" s="39" t="n"/>
      <c r="IB1" s="39" t="n"/>
      <c r="IC1" s="39" t="n"/>
      <c r="ID1" s="39" t="n"/>
      <c r="IE1" s="39" t="n"/>
      <c r="IF1" s="39" t="n"/>
      <c r="IG1" s="39" t="n"/>
      <c r="IH1" s="39" t="n"/>
      <c r="II1" s="39" t="n"/>
      <c r="IJ1" s="39" t="n"/>
      <c r="IK1" s="39" t="n"/>
      <c r="IL1" s="39" t="n"/>
      <c r="IM1" s="39" t="n"/>
      <c r="IN1" s="39" t="n"/>
      <c r="IO1" s="39" t="n"/>
      <c r="IP1" s="39" t="n"/>
    </row>
    <row r="2" ht="37.5" customHeight="1">
      <c r="B2" s="37" t="inlineStr">
        <is>
          <t>NOME OPPORTUNITÀ</t>
        </is>
      </c>
      <c r="C2" s="37" t="inlineStr">
        <is>
          <t>FASE DI VENDITA</t>
        </is>
      </c>
      <c r="D2" s="37" t="inlineStr">
        <is>
          <t>RAPPRESENTANTE</t>
        </is>
      </c>
      <c r="E2" s="37" t="inlineStr">
        <is>
          <t>REGIONE DI VENDITA</t>
        </is>
      </c>
      <c r="F2" s="37" t="inlineStr">
        <is>
          <t>CATEGORIA VENDITE</t>
        </is>
      </c>
      <c r="G2" s="34" t="inlineStr">
        <is>
          <t>IMPORTO PREVISTO</t>
        </is>
      </c>
      <c r="H2" s="34" t="inlineStr">
        <is>
          <t>PROBABILITÀ DI VENDITA %</t>
        </is>
      </c>
      <c r="I2" s="36" t="inlineStr">
        <is>
          <t>MESE DI CHIUSURA PREVISTA</t>
        </is>
      </c>
      <c r="J2" s="35" t="inlineStr">
        <is>
          <t>IMPORTO PONDERATO DELLE PREVISIONI</t>
        </is>
      </c>
      <c r="K2" s="6" t="n"/>
      <c r="L2" s="34" t="inlineStr">
        <is>
          <t>MESE DI PROIEZIONE 
CHIUDI TASTO</t>
        </is>
      </c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</row>
    <row r="3" ht="22" customHeight="1">
      <c r="B3" s="32" t="inlineStr">
        <is>
          <t>Cliente 1</t>
        </is>
      </c>
      <c r="C3" s="32" t="inlineStr">
        <is>
          <t>Prospezione</t>
        </is>
      </c>
      <c r="D3" s="32" t="n"/>
      <c r="E3" s="32" t="n"/>
      <c r="F3" s="32" t="n"/>
      <c r="G3" s="31" t="n">
        <v>55864</v>
      </c>
      <c r="H3" s="30" t="n">
        <v>0.91</v>
      </c>
      <c r="I3" s="29" t="inlineStr">
        <is>
          <t>GEN</t>
        </is>
      </c>
      <c r="J3" s="28">
        <f>'isioni di vendita basate su Opp'!G3*'isioni di vendita basate su Opp'!H3</f>
        <v/>
      </c>
      <c r="K3" s="6" t="n"/>
      <c r="L3" s="33" t="inlineStr">
        <is>
          <t>GEN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</row>
    <row r="4" ht="22" customHeight="1">
      <c r="B4" s="27" t="inlineStr">
        <is>
          <t>Cliente 2</t>
        </is>
      </c>
      <c r="C4" s="27" t="inlineStr">
        <is>
          <t>Iniziazione del contatto</t>
        </is>
      </c>
      <c r="D4" s="27" t="n"/>
      <c r="E4" s="27" t="n"/>
      <c r="F4" s="27" t="n"/>
      <c r="G4" s="26" t="n">
        <v>92718</v>
      </c>
      <c r="H4" s="25" t="n">
        <v>0.7</v>
      </c>
      <c r="I4" s="24" t="inlineStr">
        <is>
          <t>FEB</t>
        </is>
      </c>
      <c r="J4" s="23">
        <f>'isioni di vendita basate su Opp'!G4*'isioni di vendita basate su Opp'!H4</f>
        <v/>
      </c>
      <c r="K4" s="6" t="n"/>
      <c r="L4" s="33" t="inlineStr">
        <is>
          <t>FEB</t>
        </is>
      </c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</row>
    <row r="5" ht="22" customHeight="1">
      <c r="B5" s="32" t="inlineStr">
        <is>
          <t>Cliente 3</t>
        </is>
      </c>
      <c r="C5" s="32" t="inlineStr">
        <is>
          <t>Identificazione dei bisogni</t>
        </is>
      </c>
      <c r="D5" s="32" t="n"/>
      <c r="E5" s="32" t="n"/>
      <c r="F5" s="32" t="n"/>
      <c r="G5" s="31" t="n">
        <v>130437</v>
      </c>
      <c r="H5" s="30" t="n">
        <v>0.61</v>
      </c>
      <c r="I5" s="29" t="inlineStr">
        <is>
          <t>MAR</t>
        </is>
      </c>
      <c r="J5" s="28">
        <f>'isioni di vendita basate su Opp'!G5*'isioni di vendita basate su Opp'!H5</f>
        <v/>
      </c>
      <c r="K5" s="6" t="n"/>
      <c r="L5" s="33" t="inlineStr">
        <is>
          <t>MAR</t>
        </is>
      </c>
      <c r="M5" s="6" t="n"/>
      <c r="N5" s="6" t="n"/>
      <c r="O5" s="6" t="n"/>
      <c r="P5" s="6" t="n"/>
      <c r="Q5" s="6" t="n"/>
      <c r="R5" s="6" t="n"/>
      <c r="S5" s="6" t="n"/>
      <c r="T5" s="6" t="n"/>
      <c r="U5" s="6" t="n"/>
      <c r="V5" s="6" t="n"/>
      <c r="W5" s="6" t="n"/>
      <c r="X5" s="6" t="n"/>
    </row>
    <row r="6" ht="22" customHeight="1">
      <c r="B6" s="27" t="inlineStr">
        <is>
          <t>Cliente 4</t>
        </is>
      </c>
      <c r="C6" s="27" t="inlineStr">
        <is>
          <t>Presentazione dell'offerta</t>
        </is>
      </c>
      <c r="D6" s="27" t="n"/>
      <c r="E6" s="27" t="n"/>
      <c r="F6" s="27" t="n"/>
      <c r="G6" s="26" t="n">
        <v>27494</v>
      </c>
      <c r="H6" s="25" t="n">
        <v>0.92</v>
      </c>
      <c r="I6" s="24" t="inlineStr">
        <is>
          <t>APR</t>
        </is>
      </c>
      <c r="J6" s="23">
        <f>'isioni di vendita basate su Opp'!G6*'isioni di vendita basate su Opp'!H6</f>
        <v/>
      </c>
      <c r="K6" s="6" t="n"/>
      <c r="L6" s="33" t="inlineStr">
        <is>
          <t>APR</t>
        </is>
      </c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</row>
    <row r="7" ht="22" customHeight="1">
      <c r="B7" s="32" t="inlineStr">
        <is>
          <t>Cliente 5</t>
        </is>
      </c>
      <c r="C7" s="32" t="inlineStr">
        <is>
          <t>Gestione delle obiezioni</t>
        </is>
      </c>
      <c r="D7" s="32" t="n"/>
      <c r="E7" s="32" t="n"/>
      <c r="F7" s="32" t="n"/>
      <c r="G7" s="31" t="n">
        <v>137035</v>
      </c>
      <c r="H7" s="30" t="n">
        <v>0.71</v>
      </c>
      <c r="I7" s="29" t="inlineStr">
        <is>
          <t>MAG</t>
        </is>
      </c>
      <c r="J7" s="28">
        <f>'isioni di vendita basate su Opp'!G7*'isioni di vendita basate su Opp'!H7</f>
        <v/>
      </c>
      <c r="K7" s="6" t="n"/>
      <c r="L7" s="33" t="inlineStr">
        <is>
          <t>MAG</t>
        </is>
      </c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</row>
    <row r="8" ht="22" customHeight="1">
      <c r="B8" s="27" t="inlineStr">
        <is>
          <t>Cliente 6</t>
        </is>
      </c>
      <c r="C8" s="27" t="inlineStr">
        <is>
          <t>Chiudere</t>
        </is>
      </c>
      <c r="D8" s="27" t="n"/>
      <c r="E8" s="27" t="n"/>
      <c r="F8" s="27" t="n"/>
      <c r="G8" s="26" t="n">
        <v>122507</v>
      </c>
      <c r="H8" s="25" t="n">
        <v>0.72</v>
      </c>
      <c r="I8" s="24" t="inlineStr">
        <is>
          <t>GIU</t>
        </is>
      </c>
      <c r="J8" s="23">
        <f>'isioni di vendita basate su Opp'!G8*'isioni di vendita basate su Opp'!H8</f>
        <v/>
      </c>
      <c r="K8" s="6" t="n"/>
      <c r="L8" s="33" t="inlineStr">
        <is>
          <t>GIU</t>
        </is>
      </c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</row>
    <row r="9" ht="22" customHeight="1">
      <c r="B9" s="32" t="inlineStr">
        <is>
          <t>Cliente 7</t>
        </is>
      </c>
      <c r="C9" s="32" t="n"/>
      <c r="D9" s="32" t="n"/>
      <c r="E9" s="32" t="n"/>
      <c r="F9" s="32" t="n"/>
      <c r="G9" s="31" t="n">
        <v>84334</v>
      </c>
      <c r="H9" s="30" t="n">
        <v>0.86</v>
      </c>
      <c r="I9" s="29" t="inlineStr">
        <is>
          <t>LUG</t>
        </is>
      </c>
      <c r="J9" s="28">
        <f>'isioni di vendita basate su Opp'!G9*'isioni di vendita basate su Opp'!H9</f>
        <v/>
      </c>
      <c r="K9" s="6" t="n"/>
      <c r="L9" s="33" t="inlineStr">
        <is>
          <t>LUG</t>
        </is>
      </c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</row>
    <row r="10" ht="22" customHeight="1">
      <c r="B10" s="27" t="inlineStr">
        <is>
          <t>Cliente 8</t>
        </is>
      </c>
      <c r="C10" s="27" t="n"/>
      <c r="D10" s="27" t="n"/>
      <c r="E10" s="27" t="n"/>
      <c r="F10" s="27" t="n"/>
      <c r="G10" s="26" t="n">
        <v>126106</v>
      </c>
      <c r="H10" s="25" t="n">
        <v>0.9399999999999999</v>
      </c>
      <c r="I10" s="24" t="inlineStr">
        <is>
          <t>AG</t>
        </is>
      </c>
      <c r="J10" s="23">
        <f>'isioni di vendita basate su Opp'!G10*'isioni di vendita basate su Opp'!H10</f>
        <v/>
      </c>
      <c r="K10" s="6" t="n"/>
      <c r="L10" s="33" t="inlineStr">
        <is>
          <t>AG</t>
        </is>
      </c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</row>
    <row r="11" ht="22" customHeight="1">
      <c r="B11" s="32" t="inlineStr">
        <is>
          <t>Cliente 9</t>
        </is>
      </c>
      <c r="C11" s="32" t="n"/>
      <c r="D11" s="32" t="n"/>
      <c r="E11" s="32" t="n"/>
      <c r="F11" s="32" t="n"/>
      <c r="G11" s="31" t="n">
        <v>58578</v>
      </c>
      <c r="H11" s="30" t="n">
        <v>0.73</v>
      </c>
      <c r="I11" s="29" t="inlineStr">
        <is>
          <t>SET</t>
        </is>
      </c>
      <c r="J11" s="28">
        <f>'isioni di vendita basate su Opp'!G11*'isioni di vendita basate su Opp'!H11</f>
        <v/>
      </c>
      <c r="K11" s="6" t="n"/>
      <c r="L11" s="33" t="inlineStr">
        <is>
          <t>SET</t>
        </is>
      </c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</row>
    <row r="12" ht="22" customHeight="1">
      <c r="B12" s="27" t="inlineStr">
        <is>
          <t>Cliente 10</t>
        </is>
      </c>
      <c r="C12" s="27" t="n"/>
      <c r="D12" s="27" t="n"/>
      <c r="E12" s="27" t="n"/>
      <c r="F12" s="27" t="n"/>
      <c r="G12" s="26" t="n">
        <v>57547</v>
      </c>
      <c r="H12" s="25" t="n">
        <v>0.71</v>
      </c>
      <c r="I12" s="24" t="inlineStr">
        <is>
          <t>OTT</t>
        </is>
      </c>
      <c r="J12" s="23">
        <f>'isioni di vendita basate su Opp'!G12*'isioni di vendita basate su Opp'!H12</f>
        <v/>
      </c>
      <c r="K12" s="6" t="n"/>
      <c r="L12" s="33" t="inlineStr">
        <is>
          <t>OTT</t>
        </is>
      </c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</row>
    <row r="13" ht="22" customHeight="1">
      <c r="B13" s="32" t="inlineStr">
        <is>
          <t>Cliente 11</t>
        </is>
      </c>
      <c r="C13" s="32" t="n"/>
      <c r="D13" s="32" t="n"/>
      <c r="E13" s="32" t="n"/>
      <c r="F13" s="32" t="n"/>
      <c r="G13" s="31" t="n">
        <v>30966</v>
      </c>
      <c r="H13" s="30" t="n">
        <v>0.7</v>
      </c>
      <c r="I13" s="29" t="inlineStr">
        <is>
          <t>NOV</t>
        </is>
      </c>
      <c r="J13" s="28">
        <f>'isioni di vendita basate su Opp'!G13*'isioni di vendita basate su Opp'!H13</f>
        <v/>
      </c>
      <c r="K13" s="6" t="n"/>
      <c r="L13" s="33" t="inlineStr">
        <is>
          <t>NOV</t>
        </is>
      </c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</row>
    <row r="14" ht="22" customHeight="1">
      <c r="B14" s="27" t="inlineStr">
        <is>
          <t>Cliente 12</t>
        </is>
      </c>
      <c r="C14" s="27" t="n"/>
      <c r="D14" s="27" t="n"/>
      <c r="E14" s="27" t="n"/>
      <c r="F14" s="27" t="n"/>
      <c r="G14" s="26" t="n">
        <v>70537</v>
      </c>
      <c r="H14" s="25" t="n">
        <v>0.41</v>
      </c>
      <c r="I14" s="24" t="inlineStr">
        <is>
          <t>DIC</t>
        </is>
      </c>
      <c r="J14" s="23">
        <f>'isioni di vendita basate su Opp'!G14*'isioni di vendita basate su Opp'!H14</f>
        <v/>
      </c>
      <c r="K14" s="6" t="n"/>
      <c r="L14" s="33" t="inlineStr">
        <is>
          <t>DIC</t>
        </is>
      </c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</row>
    <row r="15" ht="22" customHeight="1">
      <c r="B15" s="32" t="inlineStr">
        <is>
          <t>Cliente 13</t>
        </is>
      </c>
      <c r="C15" s="32" t="n"/>
      <c r="D15" s="32" t="n"/>
      <c r="E15" s="32" t="n"/>
      <c r="F15" s="32" t="n"/>
      <c r="G15" s="31" t="n">
        <v>125481</v>
      </c>
      <c r="H15" s="30" t="n">
        <v>0.62</v>
      </c>
      <c r="I15" s="29" t="inlineStr">
        <is>
          <t>AG</t>
        </is>
      </c>
      <c r="J15" s="28">
        <f>'isioni di vendita basate su Opp'!G15*'isioni di vendita basate su Opp'!H15</f>
        <v/>
      </c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</row>
    <row r="16" ht="22" customHeight="1">
      <c r="B16" s="27" t="inlineStr">
        <is>
          <t>Cliente 14</t>
        </is>
      </c>
      <c r="C16" s="27" t="n"/>
      <c r="D16" s="27" t="n"/>
      <c r="E16" s="27" t="n"/>
      <c r="F16" s="27" t="n"/>
      <c r="G16" s="26" t="n">
        <v>69852</v>
      </c>
      <c r="H16" s="25" t="n">
        <v>0.45</v>
      </c>
      <c r="I16" s="24" t="inlineStr">
        <is>
          <t>AG</t>
        </is>
      </c>
      <c r="J16" s="23">
        <f>'isioni di vendita basate su Opp'!G16*'isioni di vendita basate su Opp'!H16</f>
        <v/>
      </c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</row>
    <row r="17" ht="22" customHeight="1">
      <c r="B17" s="32" t="inlineStr">
        <is>
          <t>Cliente 15</t>
        </is>
      </c>
      <c r="C17" s="32" t="n"/>
      <c r="D17" s="32" t="n"/>
      <c r="E17" s="32" t="n"/>
      <c r="F17" s="32" t="n"/>
      <c r="G17" s="31" t="n">
        <v>38242</v>
      </c>
      <c r="H17" s="30" t="n">
        <v>0.45</v>
      </c>
      <c r="I17" s="29" t="inlineStr">
        <is>
          <t>AG</t>
        </is>
      </c>
      <c r="J17" s="28">
        <f>'isioni di vendita basate su Opp'!G17*'isioni di vendita basate su Opp'!H17</f>
        <v/>
      </c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</row>
    <row r="18" ht="22" customHeight="1">
      <c r="B18" s="27" t="inlineStr">
        <is>
          <t>Cliente 16</t>
        </is>
      </c>
      <c r="C18" s="27" t="n"/>
      <c r="D18" s="27" t="n"/>
      <c r="E18" s="27" t="n"/>
      <c r="F18" s="27" t="n"/>
      <c r="G18" s="26" t="n">
        <v>64922</v>
      </c>
      <c r="H18" s="25" t="n">
        <v>0.5</v>
      </c>
      <c r="I18" s="24" t="inlineStr">
        <is>
          <t>MAR</t>
        </is>
      </c>
      <c r="J18" s="23">
        <f>'isioni di vendita basate su Opp'!G18*'isioni di vendita basate su Opp'!H18</f>
        <v/>
      </c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</row>
    <row r="19" ht="22" customHeight="1">
      <c r="B19" s="32" t="inlineStr">
        <is>
          <t>Cliente 17</t>
        </is>
      </c>
      <c r="C19" s="32" t="n"/>
      <c r="D19" s="32" t="n"/>
      <c r="E19" s="32" t="n"/>
      <c r="F19" s="32" t="n"/>
      <c r="G19" s="31" t="n">
        <v>141726</v>
      </c>
      <c r="H19" s="30" t="n">
        <v>0.53</v>
      </c>
      <c r="I19" s="29" t="inlineStr">
        <is>
          <t>MAR</t>
        </is>
      </c>
      <c r="J19" s="28">
        <f>'isioni di vendita basate su Opp'!G19*'isioni di vendita basate su Opp'!H19</f>
        <v/>
      </c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</row>
    <row r="20" ht="22" customHeight="1">
      <c r="B20" s="27" t="inlineStr">
        <is>
          <t>Cliente 18</t>
        </is>
      </c>
      <c r="C20" s="27" t="n"/>
      <c r="D20" s="27" t="n"/>
      <c r="E20" s="27" t="n"/>
      <c r="F20" s="27" t="n"/>
      <c r="G20" s="26" t="n">
        <v>116699</v>
      </c>
      <c r="H20" s="25" t="n">
        <v>0.72</v>
      </c>
      <c r="I20" s="24" t="inlineStr">
        <is>
          <t>FEB</t>
        </is>
      </c>
      <c r="J20" s="23">
        <f>'isioni di vendita basate su Opp'!G20*'isioni di vendita basate su Opp'!H20</f>
        <v/>
      </c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</row>
    <row r="21" ht="22" customHeight="1">
      <c r="B21" s="32" t="inlineStr">
        <is>
          <t>Cliente 19</t>
        </is>
      </c>
      <c r="C21" s="32" t="n"/>
      <c r="D21" s="32" t="n"/>
      <c r="E21" s="32" t="n"/>
      <c r="F21" s="32" t="n"/>
      <c r="G21" s="31" t="n">
        <v>137132</v>
      </c>
      <c r="H21" s="30" t="n">
        <v>0.64</v>
      </c>
      <c r="I21" s="29" t="inlineStr">
        <is>
          <t>FEB</t>
        </is>
      </c>
      <c r="J21" s="28">
        <f>'isioni di vendita basate su Opp'!G21*'isioni di vendita basate su Opp'!H21</f>
        <v/>
      </c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</row>
    <row r="22" ht="22" customHeight="1">
      <c r="B22" s="27" t="inlineStr">
        <is>
          <t>Cliente 20</t>
        </is>
      </c>
      <c r="C22" s="27" t="n"/>
      <c r="D22" s="27" t="n"/>
      <c r="E22" s="27" t="n"/>
      <c r="F22" s="27" t="n"/>
      <c r="G22" s="26" t="n">
        <v>87659</v>
      </c>
      <c r="H22" s="25" t="n">
        <v>0.85</v>
      </c>
      <c r="I22" s="24" t="inlineStr">
        <is>
          <t>GEN</t>
        </is>
      </c>
      <c r="J22" s="23">
        <f>'isioni di vendita basate su Opp'!G22*'isioni di vendita basate su Opp'!H22</f>
        <v/>
      </c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</row>
    <row r="23" ht="22" customHeight="1">
      <c r="B23" s="32" t="inlineStr">
        <is>
          <t>Cliente 21</t>
        </is>
      </c>
      <c r="C23" s="32" t="n"/>
      <c r="D23" s="32" t="n"/>
      <c r="E23" s="32" t="n"/>
      <c r="F23" s="32" t="n"/>
      <c r="G23" s="31" t="n">
        <v>57223</v>
      </c>
      <c r="H23" s="30" t="n">
        <v>0.74</v>
      </c>
      <c r="I23" s="29" t="inlineStr">
        <is>
          <t>GEN</t>
        </is>
      </c>
      <c r="J23" s="28">
        <f>'isioni di vendita basate su Opp'!G23*'isioni di vendita basate su Opp'!H23</f>
        <v/>
      </c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</row>
    <row r="24" ht="22" customHeight="1">
      <c r="B24" s="27" t="inlineStr">
        <is>
          <t>Cliente 22</t>
        </is>
      </c>
      <c r="C24" s="27" t="n"/>
      <c r="D24" s="27" t="n"/>
      <c r="E24" s="27" t="n"/>
      <c r="F24" s="27" t="n"/>
      <c r="G24" s="26" t="n">
        <v>112503</v>
      </c>
      <c r="H24" s="25" t="n">
        <v>0.53</v>
      </c>
      <c r="I24" s="24" t="inlineStr">
        <is>
          <t>GEN</t>
        </is>
      </c>
      <c r="J24" s="23">
        <f>'isioni di vendita basate su Opp'!G24*'isioni di vendita basate su Opp'!H24</f>
        <v/>
      </c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</row>
    <row r="25" ht="22" customHeight="1" thickBot="1">
      <c r="B25" s="22" t="inlineStr">
        <is>
          <t>Cliente 23</t>
        </is>
      </c>
      <c r="C25" s="22" t="n"/>
      <c r="D25" s="22" t="n"/>
      <c r="E25" s="22" t="n"/>
      <c r="F25" s="22" t="n"/>
      <c r="G25" s="21" t="n">
        <v>135082</v>
      </c>
      <c r="H25" s="20" t="n">
        <v>0.48</v>
      </c>
      <c r="I25" s="19" t="inlineStr">
        <is>
          <t>GEN</t>
        </is>
      </c>
      <c r="J25" s="18">
        <f>'isioni di vendita basate su Opp'!G25*'isioni di vendita basate su Opp'!H25</f>
        <v/>
      </c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</row>
    <row r="26" ht="22" customHeight="1">
      <c r="B26" s="17" t="n"/>
      <c r="C26" s="14" t="n"/>
      <c r="D26" s="14" t="n"/>
      <c r="E26" s="14" t="n"/>
      <c r="F26" s="16" t="inlineStr">
        <is>
          <t>TOTALE</t>
        </is>
      </c>
      <c r="G26" s="15">
        <f>SUM(G3:G25)</f>
        <v/>
      </c>
      <c r="H26" s="14" t="n"/>
      <c r="I26" s="13" t="inlineStr">
        <is>
          <t>TOTALE</t>
        </is>
      </c>
      <c r="J26" s="12">
        <f>SUM(J3:J25)</f>
        <v/>
      </c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</row>
    <row r="27"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</row>
    <row r="28" ht="35" customHeight="1">
      <c r="B28" s="11" t="inlineStr">
        <is>
          <t>RICAVI PREVISTI PONDERATI MENSILI</t>
        </is>
      </c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11" t="inlineStr">
        <is>
          <t>PREVISIONI TOTALI PER MESE</t>
        </is>
      </c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</row>
    <row r="29" ht="22" customHeigh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9" t="inlineStr">
        <is>
          <t>GEN</t>
        </is>
      </c>
      <c r="N29" s="9" t="inlineStr">
        <is>
          <t>FEB</t>
        </is>
      </c>
      <c r="O29" s="9" t="inlineStr">
        <is>
          <t>MAR</t>
        </is>
      </c>
      <c r="P29" s="9" t="inlineStr">
        <is>
          <t>APR</t>
        </is>
      </c>
      <c r="Q29" s="9" t="inlineStr">
        <is>
          <t>MAG</t>
        </is>
      </c>
      <c r="R29" s="9" t="inlineStr">
        <is>
          <t>GIU</t>
        </is>
      </c>
      <c r="S29" s="9" t="inlineStr">
        <is>
          <t>LUG</t>
        </is>
      </c>
      <c r="T29" s="9" t="inlineStr">
        <is>
          <t>AG</t>
        </is>
      </c>
      <c r="U29" s="9" t="inlineStr">
        <is>
          <t>SET</t>
        </is>
      </c>
      <c r="V29" s="9" t="inlineStr">
        <is>
          <t>OTT</t>
        </is>
      </c>
      <c r="W29" s="9" t="inlineStr">
        <is>
          <t>NOV</t>
        </is>
      </c>
      <c r="X29" s="9" t="inlineStr">
        <is>
          <t>DIC</t>
        </is>
      </c>
    </row>
    <row r="30" ht="22" customHeight="1"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8">
        <f>IF('isioni di vendita basate su Opp'!$I3 = "Gennaio",'isioni di vendita basate su Opp'!$J3,0)</f>
        <v/>
      </c>
      <c r="N30" s="8">
        <f>IF('isioni di vendita basate su Opp'!$I3 = "Febbraio",'isioni di vendita basate su Opp'!$J3,0)</f>
        <v/>
      </c>
      <c r="O30" s="8">
        <f>IF('isioni di vendita basate su Opp'!$I3 = "Marzo",'isioni di vendita basate su Opp'!$J3,0)</f>
        <v/>
      </c>
      <c r="P30" s="8">
        <f>IF('isioni di vendita basate su Opp'!$I3 = "Aprile",'isioni di vendita basate su Opp'!$J3,0)</f>
        <v/>
      </c>
      <c r="Q30" s="8">
        <f>IF('isioni di vendita basate su Opp'!$I3 = "Maggio",'isioni di vendita basate su Opp'!$J3,0)</f>
        <v/>
      </c>
      <c r="R30" s="8">
        <f>IF('isioni di vendita basate su Opp'!$I3 = "Giugno",'isioni di vendita basate su Opp'!$J3,0)</f>
        <v/>
      </c>
      <c r="S30" s="8">
        <f>IF('isioni di vendita basate su Opp'!$I3 = "Luglio",'isioni di vendita basate su Opp'!$J3,0)</f>
        <v/>
      </c>
      <c r="T30" s="8">
        <f>IF('isioni di vendita basate su Opp'!$I3 = "Agosto",'isioni di vendita basate su Opp'!$J3,0)</f>
        <v/>
      </c>
      <c r="U30" s="8">
        <f>IF('isioni di vendita basate su Opp'!$I3 = "Settembre",'isioni di vendita basate su Opp'!$J3,0)</f>
        <v/>
      </c>
      <c r="V30" s="8">
        <f>IF('isioni di vendita basate su Opp'!$I3 = "Ottobre",'isioni di vendita basate su Opp'!$J3,0)</f>
        <v/>
      </c>
      <c r="W30" s="8">
        <f>IF('isioni di vendita basate su Opp'!$I3 = "Novembre",'isioni di vendita basate su Opp'!$J3,0)</f>
        <v/>
      </c>
      <c r="X30" s="8">
        <f>IF('isioni di vendita basate su Opp'!$I3 = "Dicembre",'isioni di vendita basate su Opp'!$J3,0)</f>
        <v/>
      </c>
    </row>
    <row r="31" ht="22" customHeight="1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8">
        <f>IF('isioni di vendita basate su Opp'!$I4 = "Gennaio",'isioni di vendita basate su Opp'!$J4,0)</f>
        <v/>
      </c>
      <c r="N31" s="8">
        <f>IF('isioni di vendita basate su Opp'!$I4 = "Febbraio",'isioni di vendita basate su Opp'!$J4,0)</f>
        <v/>
      </c>
      <c r="O31" s="8">
        <f>IF('isioni di vendita basate su Opp'!$I4 = "Marzo",'isioni di vendita basate su Opp'!$J4,0)</f>
        <v/>
      </c>
      <c r="P31" s="8">
        <f>IF('isioni di vendita basate su Opp'!$I4 = "Aprile",'isioni di vendita basate su Opp'!$J4,0)</f>
        <v/>
      </c>
      <c r="Q31" s="8">
        <f>IF('isioni di vendita basate su Opp'!$I4 = "Maggio",'isioni di vendita basate su Opp'!$J4,0)</f>
        <v/>
      </c>
      <c r="R31" s="8">
        <f>IF('isioni di vendita basate su Opp'!$I4 = "Giugno",'isioni di vendita basate su Opp'!$J4,0)</f>
        <v/>
      </c>
      <c r="S31" s="8">
        <f>IF('isioni di vendita basate su Opp'!$I4 = "Luglio",'isioni di vendita basate su Opp'!$J4,0)</f>
        <v/>
      </c>
      <c r="T31" s="8">
        <f>IF('isioni di vendita basate su Opp'!$I4 = "Agosto",'isioni di vendita basate su Opp'!$J4,0)</f>
        <v/>
      </c>
      <c r="U31" s="8">
        <f>IF('isioni di vendita basate su Opp'!$I4 = "Settembre",'isioni di vendita basate su Opp'!$J4,0)</f>
        <v/>
      </c>
      <c r="V31" s="8">
        <f>IF('isioni di vendita basate su Opp'!$I4 = "Ottobre",'isioni di vendita basate su Opp'!$J4,0)</f>
        <v/>
      </c>
      <c r="W31" s="8">
        <f>IF('isioni di vendita basate su Opp'!$I4 = "Novembre",'isioni di vendita basate su Opp'!$J4,0)</f>
        <v/>
      </c>
      <c r="X31" s="8">
        <f>IF('isioni di vendita basate su Opp'!$I4 = "Dicembre",'isioni di vendita basate su Opp'!$J4,0)</f>
        <v/>
      </c>
    </row>
    <row r="32" ht="22" customHeight="1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8">
        <f>IF('isioni di vendita basate su Opp'!$I5 = "Gennaio",'isioni di vendita basate su Opp'!$J5,0)</f>
        <v/>
      </c>
      <c r="N32" s="8">
        <f>IF('isioni di vendita basate su Opp'!$I5 = "Febbraio",'isioni di vendita basate su Opp'!$J5,0)</f>
        <v/>
      </c>
      <c r="O32" s="8">
        <f>IF('isioni di vendita basate su Opp'!$I5 = "Marzo",'isioni di vendita basate su Opp'!$J5,0)</f>
        <v/>
      </c>
      <c r="P32" s="8">
        <f>IF('isioni di vendita basate su Opp'!$I5 = "Aprile",'isioni di vendita basate su Opp'!$J5,0)</f>
        <v/>
      </c>
      <c r="Q32" s="8">
        <f>IF('isioni di vendita basate su Opp'!$I5 = "Maggio",'isioni di vendita basate su Opp'!$J5,0)</f>
        <v/>
      </c>
      <c r="R32" s="8">
        <f>IF('isioni di vendita basate su Opp'!$I5 = "Giugno",'isioni di vendita basate su Opp'!$J5,0)</f>
        <v/>
      </c>
      <c r="S32" s="8">
        <f>IF('isioni di vendita basate su Opp'!$I5 = "Luglio",'isioni di vendita basate su Opp'!$J5,0)</f>
        <v/>
      </c>
      <c r="T32" s="8">
        <f>IF('isioni di vendita basate su Opp'!$I5 = "Agosto",'isioni di vendita basate su Opp'!$J5,0)</f>
        <v/>
      </c>
      <c r="U32" s="8">
        <f>IF('isioni di vendita basate su Opp'!$I5 = "Settembre",'isioni di vendita basate su Opp'!$J5,0)</f>
        <v/>
      </c>
      <c r="V32" s="8">
        <f>IF('isioni di vendita basate su Opp'!$I5 = "Ottobre",'isioni di vendita basate su Opp'!$J5,0)</f>
        <v/>
      </c>
      <c r="W32" s="8">
        <f>IF('isioni di vendita basate su Opp'!$I5 = "Novembre",'isioni di vendita basate su Opp'!$J5,0)</f>
        <v/>
      </c>
      <c r="X32" s="8">
        <f>IF('isioni di vendita basate su Opp'!$I5 = "Dicembre",'isioni di vendita basate su Opp'!$J5,0)</f>
        <v/>
      </c>
    </row>
    <row r="33" ht="22" customHeight="1"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8">
        <f>IF('isioni di vendita basate su Opp'!$I6 = "Gennaio",'isioni di vendita basate su Opp'!$J6,0)</f>
        <v/>
      </c>
      <c r="N33" s="8">
        <f>IF('isioni di vendita basate su Opp'!$I6 = "Febbraio",'isioni di vendita basate su Opp'!$J6,0)</f>
        <v/>
      </c>
      <c r="O33" s="8">
        <f>IF('isioni di vendita basate su Opp'!$I6 = "Marzo",'isioni di vendita basate su Opp'!$J6,0)</f>
        <v/>
      </c>
      <c r="P33" s="8">
        <f>IF('isioni di vendita basate su Opp'!$I6 = "Aprile",'isioni di vendita basate su Opp'!$J6,0)</f>
        <v/>
      </c>
      <c r="Q33" s="8">
        <f>IF('isioni di vendita basate su Opp'!$I6 = "Maggio",'isioni di vendita basate su Opp'!$J6,0)</f>
        <v/>
      </c>
      <c r="R33" s="8">
        <f>IF('isioni di vendita basate su Opp'!$I6 = "Giugno",'isioni di vendita basate su Opp'!$J6,0)</f>
        <v/>
      </c>
      <c r="S33" s="8">
        <f>IF('isioni di vendita basate su Opp'!$I6 = "Luglio",'isioni di vendita basate su Opp'!$J6,0)</f>
        <v/>
      </c>
      <c r="T33" s="8">
        <f>IF('isioni di vendita basate su Opp'!$I6 = "Agosto",'isioni di vendita basate su Opp'!$J6,0)</f>
        <v/>
      </c>
      <c r="U33" s="8">
        <f>IF('isioni di vendita basate su Opp'!$I6 = "Settembre",'isioni di vendita basate su Opp'!$J6,0)</f>
        <v/>
      </c>
      <c r="V33" s="8">
        <f>IF('isioni di vendita basate su Opp'!$I6 = "Ottobre",'isioni di vendita basate su Opp'!$J6,0)</f>
        <v/>
      </c>
      <c r="W33" s="8">
        <f>IF('isioni di vendita basate su Opp'!$I6 = "Novembre",'isioni di vendita basate su Opp'!$J6,0)</f>
        <v/>
      </c>
      <c r="X33" s="8">
        <f>IF('isioni di vendita basate su Opp'!$I6 = "Dicembre",'isioni di vendita basate su Opp'!$J6,0)</f>
        <v/>
      </c>
    </row>
    <row r="34" ht="22" customHeight="1"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8">
        <f>IF('isioni di vendita basate su Opp'!$I7 = "Gennaio",'isioni di vendita basate su Opp'!$J7,0)</f>
        <v/>
      </c>
      <c r="N34" s="8">
        <f>IF('isioni di vendita basate su Opp'!$I7 = "Febbraio",'isioni di vendita basate su Opp'!$J7,0)</f>
        <v/>
      </c>
      <c r="O34" s="8">
        <f>IF('isioni di vendita basate su Opp'!$I7 = "Marzo",'isioni di vendita basate su Opp'!$J7,0)</f>
        <v/>
      </c>
      <c r="P34" s="8">
        <f>IF('isioni di vendita basate su Opp'!$I7 = "Aprile",'isioni di vendita basate su Opp'!$J7,0)</f>
        <v/>
      </c>
      <c r="Q34" s="8">
        <f>IF('isioni di vendita basate su Opp'!$I7 = "Maggio",'isioni di vendita basate su Opp'!$J7,0)</f>
        <v/>
      </c>
      <c r="R34" s="8">
        <f>IF('isioni di vendita basate su Opp'!$I7 = "Giugno",'isioni di vendita basate su Opp'!$J7,0)</f>
        <v/>
      </c>
      <c r="S34" s="8">
        <f>IF('isioni di vendita basate su Opp'!$I7 = "Luglio",'isioni di vendita basate su Opp'!$J7,0)</f>
        <v/>
      </c>
      <c r="T34" s="8">
        <f>IF('isioni di vendita basate su Opp'!$I7 = "Agosto",'isioni di vendita basate su Opp'!$J7,0)</f>
        <v/>
      </c>
      <c r="U34" s="8">
        <f>IF('isioni di vendita basate su Opp'!$I7 = "Settembre",'isioni di vendita basate su Opp'!$J7,0)</f>
        <v/>
      </c>
      <c r="V34" s="8">
        <f>IF('isioni di vendita basate su Opp'!$I7 = "Ottobre",'isioni di vendita basate su Opp'!$J7,0)</f>
        <v/>
      </c>
      <c r="W34" s="8">
        <f>IF('isioni di vendita basate su Opp'!$I7 = "Novembre",'isioni di vendita basate su Opp'!$J7,0)</f>
        <v/>
      </c>
      <c r="X34" s="8">
        <f>IF('isioni di vendita basate su Opp'!$I7 = "Dicembre",'isioni di vendita basate su Opp'!$J7,0)</f>
        <v/>
      </c>
    </row>
    <row r="35" ht="22" customHeight="1"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8">
        <f>IF('isioni di vendita basate su Opp'!$I8 = "Gennaio",'isioni di vendita basate su Opp'!$J8,0)</f>
        <v/>
      </c>
      <c r="N35" s="8">
        <f>IF('isioni di vendita basate su Opp'!$I8 = "Febbraio",'isioni di vendita basate su Opp'!$J8,0)</f>
        <v/>
      </c>
      <c r="O35" s="8">
        <f>IF('isioni di vendita basate su Opp'!$I8 = "Marzo",'isioni di vendita basate su Opp'!$J8,0)</f>
        <v/>
      </c>
      <c r="P35" s="8">
        <f>IF('isioni di vendita basate su Opp'!$I8 = "Aprile",'isioni di vendita basate su Opp'!$J8,0)</f>
        <v/>
      </c>
      <c r="Q35" s="8">
        <f>IF('isioni di vendita basate su Opp'!$I8 = "Maggio",'isioni di vendita basate su Opp'!$J8,0)</f>
        <v/>
      </c>
      <c r="R35" s="8">
        <f>IF('isioni di vendita basate su Opp'!$I8 = "Giugno",'isioni di vendita basate su Opp'!$J8,0)</f>
        <v/>
      </c>
      <c r="S35" s="8">
        <f>IF('isioni di vendita basate su Opp'!$I8 = "Luglio",'isioni di vendita basate su Opp'!$J8,0)</f>
        <v/>
      </c>
      <c r="T35" s="8">
        <f>IF('isioni di vendita basate su Opp'!$I8 = "Agosto",'isioni di vendita basate su Opp'!$J8,0)</f>
        <v/>
      </c>
      <c r="U35" s="8">
        <f>IF('isioni di vendita basate su Opp'!$I8 = "Settembre",'isioni di vendita basate su Opp'!$J8,0)</f>
        <v/>
      </c>
      <c r="V35" s="8">
        <f>IF('isioni di vendita basate su Opp'!$I8 = "Ottobre",'isioni di vendita basate su Opp'!$J8,0)</f>
        <v/>
      </c>
      <c r="W35" s="8">
        <f>IF('isioni di vendita basate su Opp'!$I8 = "Novembre",'isioni di vendita basate su Opp'!$J8,0)</f>
        <v/>
      </c>
      <c r="X35" s="8">
        <f>IF('isioni di vendita basate su Opp'!$I8 = "Dicembre",'isioni di vendita basate su Opp'!$J8,0)</f>
        <v/>
      </c>
    </row>
    <row r="36" ht="22" customHeight="1"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8">
        <f>IF('isioni di vendita basate su Opp'!$I9 = "Gennaio",'isioni di vendita basate su Opp'!$J9,0)</f>
        <v/>
      </c>
      <c r="N36" s="8">
        <f>IF('isioni di vendita basate su Opp'!$I9 = "Febbraio",'isioni di vendita basate su Opp'!$J9,0)</f>
        <v/>
      </c>
      <c r="O36" s="8">
        <f>IF('isioni di vendita basate su Opp'!$I9 = "Marzo",'isioni di vendita basate su Opp'!$J9,0)</f>
        <v/>
      </c>
      <c r="P36" s="8">
        <f>IF('isioni di vendita basate su Opp'!$I9 = "Aprile",'isioni di vendita basate su Opp'!$J9,0)</f>
        <v/>
      </c>
      <c r="Q36" s="8">
        <f>IF('isioni di vendita basate su Opp'!$I9 = "Maggio",'isioni di vendita basate su Opp'!$J9,0)</f>
        <v/>
      </c>
      <c r="R36" s="8">
        <f>IF('isioni di vendita basate su Opp'!$I9 = "Giugno",'isioni di vendita basate su Opp'!$J9,0)</f>
        <v/>
      </c>
      <c r="S36" s="8">
        <f>IF('isioni di vendita basate su Opp'!$I9 = "Luglio",'isioni di vendita basate su Opp'!$J9,0)</f>
        <v/>
      </c>
      <c r="T36" s="8">
        <f>IF('isioni di vendita basate su Opp'!$I9 = "Agosto",'isioni di vendita basate su Opp'!$J9,0)</f>
        <v/>
      </c>
      <c r="U36" s="8">
        <f>IF('isioni di vendita basate su Opp'!$I9 = "Settembre",'isioni di vendita basate su Opp'!$J9,0)</f>
        <v/>
      </c>
      <c r="V36" s="8">
        <f>IF('isioni di vendita basate su Opp'!$I9 = "Ottobre",'isioni di vendita basate su Opp'!$J9,0)</f>
        <v/>
      </c>
      <c r="W36" s="8">
        <f>IF('isioni di vendita basate su Opp'!$I9 = "Novembre",'isioni di vendita basate su Opp'!$J9,0)</f>
        <v/>
      </c>
      <c r="X36" s="8">
        <f>IF('isioni di vendita basate su Opp'!$I9 = "Dicembre",'isioni di vendita basate su Opp'!$J9,0)</f>
        <v/>
      </c>
    </row>
    <row r="37" ht="22" customHeight="1"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8">
        <f>IF('isioni di vendita basate su Opp'!$I10 = "Gennaio",'isioni di vendita basate su Opp'!$J10,0)</f>
        <v/>
      </c>
      <c r="N37" s="8">
        <f>IF('isioni di vendita basate su Opp'!$I10 = "Febbraio",'isioni di vendita basate su Opp'!$J10,0)</f>
        <v/>
      </c>
      <c r="O37" s="8">
        <f>IF('isioni di vendita basate su Opp'!$I10 = "Marzo",'isioni di vendita basate su Opp'!$J10,0)</f>
        <v/>
      </c>
      <c r="P37" s="8">
        <f>IF('isioni di vendita basate su Opp'!$I10 = "Aprile",'isioni di vendita basate su Opp'!$J10,0)</f>
        <v/>
      </c>
      <c r="Q37" s="8">
        <f>IF('isioni di vendita basate su Opp'!$I10 = "Maggio",'isioni di vendita basate su Opp'!$J10,0)</f>
        <v/>
      </c>
      <c r="R37" s="8">
        <f>IF('isioni di vendita basate su Opp'!$I10 = "Giugno",'isioni di vendita basate su Opp'!$J10,0)</f>
        <v/>
      </c>
      <c r="S37" s="8">
        <f>IF('isioni di vendita basate su Opp'!$I10 = "Luglio",'isioni di vendita basate su Opp'!$J10,0)</f>
        <v/>
      </c>
      <c r="T37" s="8">
        <f>IF('isioni di vendita basate su Opp'!$I10 = "Agosto",'isioni di vendita basate su Opp'!$J10,0)</f>
        <v/>
      </c>
      <c r="U37" s="8">
        <f>IF('isioni di vendita basate su Opp'!$I10 = "Settembre",'isioni di vendita basate su Opp'!$J10,0)</f>
        <v/>
      </c>
      <c r="V37" s="8">
        <f>IF('isioni di vendita basate su Opp'!$I10 = "Ottobre",'isioni di vendita basate su Opp'!$J10,0)</f>
        <v/>
      </c>
      <c r="W37" s="8">
        <f>IF('isioni di vendita basate su Opp'!$I10 = "Novembre",'isioni di vendita basate su Opp'!$J10,0)</f>
        <v/>
      </c>
      <c r="X37" s="8">
        <f>IF('isioni di vendita basate su Opp'!$I10 = "Dicembre",'isioni di vendita basate su Opp'!$J10,0)</f>
        <v/>
      </c>
    </row>
    <row r="38" ht="22" customHeight="1"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8">
        <f>IF('isioni di vendita basate su Opp'!$I11 = "Gennaio",'isioni di vendita basate su Opp'!$J11,0)</f>
        <v/>
      </c>
      <c r="N38" s="8">
        <f>IF('isioni di vendita basate su Opp'!$I11 = "Febbraio",'isioni di vendita basate su Opp'!$J11,0)</f>
        <v/>
      </c>
      <c r="O38" s="8">
        <f>IF('isioni di vendita basate su Opp'!$I11 = "Marzo",'isioni di vendita basate su Opp'!$J11,0)</f>
        <v/>
      </c>
      <c r="P38" s="8">
        <f>IF('isioni di vendita basate su Opp'!$I11 = "Aprile",'isioni di vendita basate su Opp'!$J11,0)</f>
        <v/>
      </c>
      <c r="Q38" s="8">
        <f>IF('isioni di vendita basate su Opp'!$I11 = "Maggio",'isioni di vendita basate su Opp'!$J11,0)</f>
        <v/>
      </c>
      <c r="R38" s="8">
        <f>IF('isioni di vendita basate su Opp'!$I11 = "Giugno",'isioni di vendita basate su Opp'!$J11,0)</f>
        <v/>
      </c>
      <c r="S38" s="8">
        <f>IF('isioni di vendita basate su Opp'!$I11 = "Luglio",'isioni di vendita basate su Opp'!$J11,0)</f>
        <v/>
      </c>
      <c r="T38" s="8">
        <f>IF('isioni di vendita basate su Opp'!$I11 = "Agosto",'isioni di vendita basate su Opp'!$J11,0)</f>
        <v/>
      </c>
      <c r="U38" s="8">
        <f>IF('isioni di vendita basate su Opp'!$I11 = "Settembre",'isioni di vendita basate su Opp'!$J11,0)</f>
        <v/>
      </c>
      <c r="V38" s="8">
        <f>IF('isioni di vendita basate su Opp'!$I11 = "Ottobre",'isioni di vendita basate su Opp'!$J11,0)</f>
        <v/>
      </c>
      <c r="W38" s="8">
        <f>IF('isioni di vendita basate su Opp'!$I11 = "Novembre",'isioni di vendita basate su Opp'!$J11,0)</f>
        <v/>
      </c>
      <c r="X38" s="8">
        <f>IF('isioni di vendita basate su Opp'!$I11 = "Dicembre",'isioni di vendita basate su Opp'!$J11,0)</f>
        <v/>
      </c>
    </row>
    <row r="39" ht="22" customHeight="1"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8">
        <f>IF('isioni di vendita basate su Opp'!$I12 = "Gennaio",'isioni di vendita basate su Opp'!$J12,0)</f>
        <v/>
      </c>
      <c r="N39" s="8">
        <f>IF('isioni di vendita basate su Opp'!$I12 = "Febbraio",'isioni di vendita basate su Opp'!$J12,0)</f>
        <v/>
      </c>
      <c r="O39" s="8">
        <f>IF('isioni di vendita basate su Opp'!$I12 = "Marzo",'isioni di vendita basate su Opp'!$J12,0)</f>
        <v/>
      </c>
      <c r="P39" s="8">
        <f>IF('isioni di vendita basate su Opp'!$I12 = "Aprile",'isioni di vendita basate su Opp'!$J12,0)</f>
        <v/>
      </c>
      <c r="Q39" s="8">
        <f>IF('isioni di vendita basate su Opp'!$I12 = "Maggio",'isioni di vendita basate su Opp'!$J12,0)</f>
        <v/>
      </c>
      <c r="R39" s="8">
        <f>IF('isioni di vendita basate su Opp'!$I12 = "Giugno",'isioni di vendita basate su Opp'!$J12,0)</f>
        <v/>
      </c>
      <c r="S39" s="8">
        <f>IF('isioni di vendita basate su Opp'!$I12 = "Luglio",'isioni di vendita basate su Opp'!$J12,0)</f>
        <v/>
      </c>
      <c r="T39" s="8">
        <f>IF('isioni di vendita basate su Opp'!$I12 = "Agosto",'isioni di vendita basate su Opp'!$J12,0)</f>
        <v/>
      </c>
      <c r="U39" s="8">
        <f>IF('isioni di vendita basate su Opp'!$I12 = "Settembre",'isioni di vendita basate su Opp'!$J12,0)</f>
        <v/>
      </c>
      <c r="V39" s="8">
        <f>IF('isioni di vendita basate su Opp'!$I12 = "Ottobre",'isioni di vendita basate su Opp'!$J12,0)</f>
        <v/>
      </c>
      <c r="W39" s="8">
        <f>IF('isioni di vendita basate su Opp'!$I12 = "Novembre",'isioni di vendita basate su Opp'!$J12,0)</f>
        <v/>
      </c>
      <c r="X39" s="8">
        <f>IF('isioni di vendita basate su Opp'!$I12 = "Dicembre",'isioni di vendita basate su Opp'!$J12,0)</f>
        <v/>
      </c>
    </row>
    <row r="40" ht="22" customHeight="1"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8">
        <f>IF('isioni di vendita basate su Opp'!$I13 = "Gennaio",'isioni di vendita basate su Opp'!$J13,0)</f>
        <v/>
      </c>
      <c r="N40" s="8">
        <f>IF('isioni di vendita basate su Opp'!$I13 = "Febbraio",'isioni di vendita basate su Opp'!$J13,0)</f>
        <v/>
      </c>
      <c r="O40" s="8">
        <f>IF('isioni di vendita basate su Opp'!$I13 = "Marzo",'isioni di vendita basate su Opp'!$J13,0)</f>
        <v/>
      </c>
      <c r="P40" s="8">
        <f>IF('isioni di vendita basate su Opp'!$I13 = "Aprile",'isioni di vendita basate su Opp'!$J13,0)</f>
        <v/>
      </c>
      <c r="Q40" s="8">
        <f>IF('isioni di vendita basate su Opp'!$I13 = "Maggio",'isioni di vendita basate su Opp'!$J13,0)</f>
        <v/>
      </c>
      <c r="R40" s="8">
        <f>IF('isioni di vendita basate su Opp'!$I13 = "Giugno",'isioni di vendita basate su Opp'!$J13,0)</f>
        <v/>
      </c>
      <c r="S40" s="8">
        <f>IF('isioni di vendita basate su Opp'!$I13 = "Luglio",'isioni di vendita basate su Opp'!$J13,0)</f>
        <v/>
      </c>
      <c r="T40" s="8">
        <f>IF('isioni di vendita basate su Opp'!$I13 = "Agosto",'isioni di vendita basate su Opp'!$J13,0)</f>
        <v/>
      </c>
      <c r="U40" s="8">
        <f>IF('isioni di vendita basate su Opp'!$I13 = "Settembre",'isioni di vendita basate su Opp'!$J13,0)</f>
        <v/>
      </c>
      <c r="V40" s="8">
        <f>IF('isioni di vendita basate su Opp'!$I13 = "Ottobre",'isioni di vendita basate su Opp'!$J13,0)</f>
        <v/>
      </c>
      <c r="W40" s="8">
        <f>IF('isioni di vendita basate su Opp'!$I13 = "Novembre",'isioni di vendita basate su Opp'!$J13,0)</f>
        <v/>
      </c>
      <c r="X40" s="8">
        <f>IF('isioni di vendita basate su Opp'!$I13 = "Dicembre",'isioni di vendita basate su Opp'!$J13,0)</f>
        <v/>
      </c>
    </row>
    <row r="41" ht="22" customHeight="1"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8">
        <f>IF('isioni di vendita basate su Opp'!$I14 = "Gennaio",'isioni di vendita basate su Opp'!$J14,0)</f>
        <v/>
      </c>
      <c r="N41" s="8">
        <f>IF('isioni di vendita basate su Opp'!$I14 = "Febbraio",'isioni di vendita basate su Opp'!$J14,0)</f>
        <v/>
      </c>
      <c r="O41" s="8">
        <f>IF('isioni di vendita basate su Opp'!$I14 = "Marzo",'isioni di vendita basate su Opp'!$J14,0)</f>
        <v/>
      </c>
      <c r="P41" s="8">
        <f>IF('isioni di vendita basate su Opp'!$I14 = "Aprile",'isioni di vendita basate su Opp'!$J14,0)</f>
        <v/>
      </c>
      <c r="Q41" s="8">
        <f>IF('isioni di vendita basate su Opp'!$I14 = "Maggio",'isioni di vendita basate su Opp'!$J14,0)</f>
        <v/>
      </c>
      <c r="R41" s="8">
        <f>IF('isioni di vendita basate su Opp'!$I14 = "Giugno",'isioni di vendita basate su Opp'!$J14,0)</f>
        <v/>
      </c>
      <c r="S41" s="8">
        <f>IF('isioni di vendita basate su Opp'!$I14 = "Luglio",'isioni di vendita basate su Opp'!$J14,0)</f>
        <v/>
      </c>
      <c r="T41" s="8">
        <f>IF('isioni di vendita basate su Opp'!$I14 = "Agosto",'isioni di vendita basate su Opp'!$J14,0)</f>
        <v/>
      </c>
      <c r="U41" s="8">
        <f>IF('isioni di vendita basate su Opp'!$I14 = "Settembre",'isioni di vendita basate su Opp'!$J14,0)</f>
        <v/>
      </c>
      <c r="V41" s="8">
        <f>IF('isioni di vendita basate su Opp'!$I14 = "Ottobre",'isioni di vendita basate su Opp'!$J14,0)</f>
        <v/>
      </c>
      <c r="W41" s="8">
        <f>IF('isioni di vendita basate su Opp'!$I14 = "Novembre",'isioni di vendita basate su Opp'!$J14,0)</f>
        <v/>
      </c>
      <c r="X41" s="8">
        <f>IF('isioni di vendita basate su Opp'!$I14 = "Dicembre",'isioni di vendita basate su Opp'!$J14,0)</f>
        <v/>
      </c>
    </row>
    <row r="42" ht="22" customHeight="1"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8">
        <f>IF('isioni di vendita basate su Opp'!$I15 = "Gennaio",'isioni di vendita basate su Opp'!$J15,0)</f>
        <v/>
      </c>
      <c r="N42" s="8">
        <f>IF('isioni di vendita basate su Opp'!$I15 = "Febbraio",'isioni di vendita basate su Opp'!$J15,0)</f>
        <v/>
      </c>
      <c r="O42" s="8">
        <f>IF('isioni di vendita basate su Opp'!$I15 = "Marzo",'isioni di vendita basate su Opp'!$J15,0)</f>
        <v/>
      </c>
      <c r="P42" s="8">
        <f>IF('isioni di vendita basate su Opp'!$I15 = "Aprile",'isioni di vendita basate su Opp'!$J15,0)</f>
        <v/>
      </c>
      <c r="Q42" s="8">
        <f>IF('isioni di vendita basate su Opp'!$I15 = "Maggio",'isioni di vendita basate su Opp'!$J15,0)</f>
        <v/>
      </c>
      <c r="R42" s="8">
        <f>IF('isioni di vendita basate su Opp'!$I15 = "Giugno",'isioni di vendita basate su Opp'!$J15,0)</f>
        <v/>
      </c>
      <c r="S42" s="8">
        <f>IF('isioni di vendita basate su Opp'!$I15 = "Luglio",'isioni di vendita basate su Opp'!$J15,0)</f>
        <v/>
      </c>
      <c r="T42" s="8">
        <f>IF('isioni di vendita basate su Opp'!$I15 = "Agosto",'isioni di vendita basate su Opp'!$J15,0)</f>
        <v/>
      </c>
      <c r="U42" s="8">
        <f>IF('isioni di vendita basate su Opp'!$I15 = "Settembre",'isioni di vendita basate su Opp'!$J15,0)</f>
        <v/>
      </c>
      <c r="V42" s="8">
        <f>IF('isioni di vendita basate su Opp'!$I15 = "Ottobre",'isioni di vendita basate su Opp'!$J15,0)</f>
        <v/>
      </c>
      <c r="W42" s="8">
        <f>IF('isioni di vendita basate su Opp'!$I15 = "Novembre",'isioni di vendita basate su Opp'!$J15,0)</f>
        <v/>
      </c>
      <c r="X42" s="8">
        <f>IF('isioni di vendita basate su Opp'!$I15 = "Dicembre",'isioni di vendita basate su Opp'!$J15,0)</f>
        <v/>
      </c>
    </row>
    <row r="43" ht="22" customHeight="1"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8">
        <f>IF('isioni di vendita basate su Opp'!$I16 = "Gennaio",'isioni di vendita basate su Opp'!$J16,0)</f>
        <v/>
      </c>
      <c r="N43" s="8">
        <f>IF('isioni di vendita basate su Opp'!$I16 = "Febbraio",'isioni di vendita basate su Opp'!$J16,0)</f>
        <v/>
      </c>
      <c r="O43" s="8">
        <f>IF('isioni di vendita basate su Opp'!$I16 = "Marzo",'isioni di vendita basate su Opp'!$J16,0)</f>
        <v/>
      </c>
      <c r="P43" s="8">
        <f>IF('isioni di vendita basate su Opp'!$I16 = "Aprile",'isioni di vendita basate su Opp'!$J16,0)</f>
        <v/>
      </c>
      <c r="Q43" s="8">
        <f>IF('isioni di vendita basate su Opp'!$I16 = "Maggio",'isioni di vendita basate su Opp'!$J16,0)</f>
        <v/>
      </c>
      <c r="R43" s="8">
        <f>IF('isioni di vendita basate su Opp'!$I16 = "Giugno",'isioni di vendita basate su Opp'!$J16,0)</f>
        <v/>
      </c>
      <c r="S43" s="8">
        <f>IF('isioni di vendita basate su Opp'!$I16 = "Luglio",'isioni di vendita basate su Opp'!$J16,0)</f>
        <v/>
      </c>
      <c r="T43" s="8">
        <f>IF('isioni di vendita basate su Opp'!$I16 = "Agosto",'isioni di vendita basate su Opp'!$J16,0)</f>
        <v/>
      </c>
      <c r="U43" s="8">
        <f>IF('isioni di vendita basate su Opp'!$I16 = "Settembre",'isioni di vendita basate su Opp'!$J16,0)</f>
        <v/>
      </c>
      <c r="V43" s="8">
        <f>IF('isioni di vendita basate su Opp'!$I16 = "Ottobre",'isioni di vendita basate su Opp'!$J16,0)</f>
        <v/>
      </c>
      <c r="W43" s="8">
        <f>IF('isioni di vendita basate su Opp'!$I16 = "Novembre",'isioni di vendita basate su Opp'!$J16,0)</f>
        <v/>
      </c>
      <c r="X43" s="8">
        <f>IF('isioni di vendita basate su Opp'!$I16 = "Dicembre",'isioni di vendita basate su Opp'!$J16,0)</f>
        <v/>
      </c>
    </row>
    <row r="44" ht="22" customHeight="1"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8">
        <f>IF('isioni di vendita basate su Opp'!$I17 = "Gennaio",'isioni di vendita basate su Opp'!$J17,0)</f>
        <v/>
      </c>
      <c r="N44" s="8">
        <f>IF('isioni di vendita basate su Opp'!$I17 = "Febbraio",'isioni di vendita basate su Opp'!$J17,0)</f>
        <v/>
      </c>
      <c r="O44" s="8">
        <f>IF('isioni di vendita basate su Opp'!$I17 = "Marzo",'isioni di vendita basate su Opp'!$J17,0)</f>
        <v/>
      </c>
      <c r="P44" s="8">
        <f>IF('isioni di vendita basate su Opp'!$I17 = "Aprile",'isioni di vendita basate su Opp'!$J17,0)</f>
        <v/>
      </c>
      <c r="Q44" s="8">
        <f>IF('isioni di vendita basate su Opp'!$I17 = "Maggio",'isioni di vendita basate su Opp'!$J17,0)</f>
        <v/>
      </c>
      <c r="R44" s="8">
        <f>IF('isioni di vendita basate su Opp'!$I17 = "Giugno",'isioni di vendita basate su Opp'!$J17,0)</f>
        <v/>
      </c>
      <c r="S44" s="8">
        <f>IF('isioni di vendita basate su Opp'!$I17 = "Luglio",'isioni di vendita basate su Opp'!$J17,0)</f>
        <v/>
      </c>
      <c r="T44" s="8">
        <f>IF('isioni di vendita basate su Opp'!$I17 = "Agosto",'isioni di vendita basate su Opp'!$J17,0)</f>
        <v/>
      </c>
      <c r="U44" s="8">
        <f>IF('isioni di vendita basate su Opp'!$I17 = "Settembre",'isioni di vendita basate su Opp'!$J17,0)</f>
        <v/>
      </c>
      <c r="V44" s="8">
        <f>IF('isioni di vendita basate su Opp'!$I17 = "Ottobre",'isioni di vendita basate su Opp'!$J17,0)</f>
        <v/>
      </c>
      <c r="W44" s="8">
        <f>IF('isioni di vendita basate su Opp'!$I17 = "Novembre",'isioni di vendita basate su Opp'!$J17,0)</f>
        <v/>
      </c>
      <c r="X44" s="8">
        <f>IF('isioni di vendita basate su Opp'!$I17 = "Dicembre",'isioni di vendita basate su Opp'!$J17,0)</f>
        <v/>
      </c>
    </row>
    <row r="45" ht="22" customHeight="1"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8">
        <f>IF('isioni di vendita basate su Opp'!$I18 = "Gennaio",'isioni di vendita basate su Opp'!$J18,0)</f>
        <v/>
      </c>
      <c r="N45" s="8">
        <f>IF('isioni di vendita basate su Opp'!$I18 = "Febbraio",'isioni di vendita basate su Opp'!$J18,0)</f>
        <v/>
      </c>
      <c r="O45" s="8">
        <f>IF('isioni di vendita basate su Opp'!$I18 = "Marzo",'isioni di vendita basate su Opp'!$J18,0)</f>
        <v/>
      </c>
      <c r="P45" s="8">
        <f>IF('isioni di vendita basate su Opp'!$I18 = "Aprile",'isioni di vendita basate su Opp'!$J18,0)</f>
        <v/>
      </c>
      <c r="Q45" s="8">
        <f>IF('isioni di vendita basate su Opp'!$I18 = "Maggio",'isioni di vendita basate su Opp'!$J18,0)</f>
        <v/>
      </c>
      <c r="R45" s="8">
        <f>IF('isioni di vendita basate su Opp'!$I18 = "Giugno",'isioni di vendita basate su Opp'!$J18,0)</f>
        <v/>
      </c>
      <c r="S45" s="8">
        <f>IF('isioni di vendita basate su Opp'!$I18 = "Luglio",'isioni di vendita basate su Opp'!$J18,0)</f>
        <v/>
      </c>
      <c r="T45" s="8">
        <f>IF('isioni di vendita basate su Opp'!$I18 = "Agosto",'isioni di vendita basate su Opp'!$J18,0)</f>
        <v/>
      </c>
      <c r="U45" s="8">
        <f>IF('isioni di vendita basate su Opp'!$I18 = "Settembre",'isioni di vendita basate su Opp'!$J18,0)</f>
        <v/>
      </c>
      <c r="V45" s="8">
        <f>IF('isioni di vendita basate su Opp'!$I18 = "Ottobre",'isioni di vendita basate su Opp'!$J18,0)</f>
        <v/>
      </c>
      <c r="W45" s="8">
        <f>IF('isioni di vendita basate su Opp'!$I18 = "Novembre",'isioni di vendita basate su Opp'!$J18,0)</f>
        <v/>
      </c>
      <c r="X45" s="8">
        <f>IF('isioni di vendita basate su Opp'!$I18 = "Dicembre",'isioni di vendita basate su Opp'!$J18,0)</f>
        <v/>
      </c>
    </row>
    <row r="46" ht="22" customHeight="1"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8">
        <f>IF('isioni di vendita basate su Opp'!$I19 = "Gennaio",'isioni di vendita basate su Opp'!$J19,0)</f>
        <v/>
      </c>
      <c r="N46" s="8">
        <f>IF('isioni di vendita basate su Opp'!$I19 = "Febbraio",'isioni di vendita basate su Opp'!$J19,0)</f>
        <v/>
      </c>
      <c r="O46" s="8">
        <f>IF('isioni di vendita basate su Opp'!$I19 = "Marzo",'isioni di vendita basate su Opp'!$J19,0)</f>
        <v/>
      </c>
      <c r="P46" s="8">
        <f>IF('isioni di vendita basate su Opp'!$I19 = "Aprile",'isioni di vendita basate su Opp'!$J19,0)</f>
        <v/>
      </c>
      <c r="Q46" s="8">
        <f>IF('isioni di vendita basate su Opp'!$I19 = "Maggio",'isioni di vendita basate su Opp'!$J19,0)</f>
        <v/>
      </c>
      <c r="R46" s="8">
        <f>IF('isioni di vendita basate su Opp'!$I19 = "Giugno",'isioni di vendita basate su Opp'!$J19,0)</f>
        <v/>
      </c>
      <c r="S46" s="8">
        <f>IF('isioni di vendita basate su Opp'!$I19 = "Luglio",'isioni di vendita basate su Opp'!$J19,0)</f>
        <v/>
      </c>
      <c r="T46" s="8">
        <f>IF('isioni di vendita basate su Opp'!$I19 = "Agosto",'isioni di vendita basate su Opp'!$J19,0)</f>
        <v/>
      </c>
      <c r="U46" s="8">
        <f>IF('isioni di vendita basate su Opp'!$I19 = "Settembre",'isioni di vendita basate su Opp'!$J19,0)</f>
        <v/>
      </c>
      <c r="V46" s="8">
        <f>IF('isioni di vendita basate su Opp'!$I19 = "Ottobre",'isioni di vendita basate su Opp'!$J19,0)</f>
        <v/>
      </c>
      <c r="W46" s="8">
        <f>IF('isioni di vendita basate su Opp'!$I19 = "Novembre",'isioni di vendita basate su Opp'!$J19,0)</f>
        <v/>
      </c>
      <c r="X46" s="8">
        <f>IF('isioni di vendita basate su Opp'!$I19 = "Dicembre",'isioni di vendita basate su Opp'!$J19,0)</f>
        <v/>
      </c>
    </row>
    <row r="47" ht="22" customHeight="1"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8">
        <f>IF('isioni di vendita basate su Opp'!$I20 = "Gennaio",'isioni di vendita basate su Opp'!$J20,0)</f>
        <v/>
      </c>
      <c r="N47" s="8">
        <f>IF('isioni di vendita basate su Opp'!$I20 = "Febbraio",'isioni di vendita basate su Opp'!$J20,0)</f>
        <v/>
      </c>
      <c r="O47" s="8">
        <f>IF('isioni di vendita basate su Opp'!$I20 = "Marzo",'isioni di vendita basate su Opp'!$J20,0)</f>
        <v/>
      </c>
      <c r="P47" s="8">
        <f>IF('isioni di vendita basate su Opp'!$I20 = "Aprile",'isioni di vendita basate su Opp'!$J20,0)</f>
        <v/>
      </c>
      <c r="Q47" s="8">
        <f>IF('isioni di vendita basate su Opp'!$I20 = "Maggio",'isioni di vendita basate su Opp'!$J20,0)</f>
        <v/>
      </c>
      <c r="R47" s="8">
        <f>IF('isioni di vendita basate su Opp'!$I20 = "Giugno",'isioni di vendita basate su Opp'!$J20,0)</f>
        <v/>
      </c>
      <c r="S47" s="8">
        <f>IF('isioni di vendita basate su Opp'!$I20 = "Luglio",'isioni di vendita basate su Opp'!$J20,0)</f>
        <v/>
      </c>
      <c r="T47" s="8">
        <f>IF('isioni di vendita basate su Opp'!$I20 = "Agosto",'isioni di vendita basate su Opp'!$J20,0)</f>
        <v/>
      </c>
      <c r="U47" s="8">
        <f>IF('isioni di vendita basate su Opp'!$I20 = "Settembre",'isioni di vendita basate su Opp'!$J20,0)</f>
        <v/>
      </c>
      <c r="V47" s="8">
        <f>IF('isioni di vendita basate su Opp'!$I20 = "Ottobre",'isioni di vendita basate su Opp'!$J20,0)</f>
        <v/>
      </c>
      <c r="W47" s="8">
        <f>IF('isioni di vendita basate su Opp'!$I20 = "Novembre",'isioni di vendita basate su Opp'!$J20,0)</f>
        <v/>
      </c>
      <c r="X47" s="8">
        <f>IF('isioni di vendita basate su Opp'!$I20 = "Dicembre",'isioni di vendita basate su Opp'!$J20,0)</f>
        <v/>
      </c>
    </row>
    <row r="48" ht="22" customHeight="1"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8">
        <f>IF('isioni di vendita basate su Opp'!$I21 = "Gennaio",'isioni di vendita basate su Opp'!$J21,0)</f>
        <v/>
      </c>
      <c r="N48" s="8">
        <f>IF('isioni di vendita basate su Opp'!$I21 = "Febbraio",'isioni di vendita basate su Opp'!$J21,0)</f>
        <v/>
      </c>
      <c r="O48" s="8">
        <f>IF('isioni di vendita basate su Opp'!$I21 = "Marzo",'isioni di vendita basate su Opp'!$J21,0)</f>
        <v/>
      </c>
      <c r="P48" s="8">
        <f>IF('isioni di vendita basate su Opp'!$I21 = "Aprile",'isioni di vendita basate su Opp'!$J21,0)</f>
        <v/>
      </c>
      <c r="Q48" s="8">
        <f>IF('isioni di vendita basate su Opp'!$I21 = "Maggio",'isioni di vendita basate su Opp'!$J21,0)</f>
        <v/>
      </c>
      <c r="R48" s="8">
        <f>IF('isioni di vendita basate su Opp'!$I21 = "Giugno",'isioni di vendita basate su Opp'!$J21,0)</f>
        <v/>
      </c>
      <c r="S48" s="8">
        <f>IF('isioni di vendita basate su Opp'!$I21 = "Luglio",'isioni di vendita basate su Opp'!$J21,0)</f>
        <v/>
      </c>
      <c r="T48" s="8">
        <f>IF('isioni di vendita basate su Opp'!$I21 = "Agosto",'isioni di vendita basate su Opp'!$J21,0)</f>
        <v/>
      </c>
      <c r="U48" s="8">
        <f>IF('isioni di vendita basate su Opp'!$I21 = "Settembre",'isioni di vendita basate su Opp'!$J21,0)</f>
        <v/>
      </c>
      <c r="V48" s="8">
        <f>IF('isioni di vendita basate su Opp'!$I21 = "Ottobre",'isioni di vendita basate su Opp'!$J21,0)</f>
        <v/>
      </c>
      <c r="W48" s="8">
        <f>IF('isioni di vendita basate su Opp'!$I21 = "Novembre",'isioni di vendita basate su Opp'!$J21,0)</f>
        <v/>
      </c>
      <c r="X48" s="8">
        <f>IF('isioni di vendita basate su Opp'!$I21 = "Dicembre",'isioni di vendita basate su Opp'!$J21,0)</f>
        <v/>
      </c>
    </row>
    <row r="49" ht="22" customHeight="1"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8">
        <f>IF('isioni di vendita basate su Opp'!$I22 = "Gennaio",'isioni di vendita basate su Opp'!$J22,0)</f>
        <v/>
      </c>
      <c r="N49" s="8">
        <f>IF('isioni di vendita basate su Opp'!$I22 = "Febbraio",'isioni di vendita basate su Opp'!$J22,0)</f>
        <v/>
      </c>
      <c r="O49" s="8">
        <f>IF('isioni di vendita basate su Opp'!$I22 = "Marzo",'isioni di vendita basate su Opp'!$J22,0)</f>
        <v/>
      </c>
      <c r="P49" s="8">
        <f>IF('isioni di vendita basate su Opp'!$I22 = "Aprile",'isioni di vendita basate su Opp'!$J22,0)</f>
        <v/>
      </c>
      <c r="Q49" s="8">
        <f>IF('isioni di vendita basate su Opp'!$I22 = "Maggio",'isioni di vendita basate su Opp'!$J22,0)</f>
        <v/>
      </c>
      <c r="R49" s="8">
        <f>IF('isioni di vendita basate su Opp'!$I22 = "Giugno",'isioni di vendita basate su Opp'!$J22,0)</f>
        <v/>
      </c>
      <c r="S49" s="8">
        <f>IF('isioni di vendita basate su Opp'!$I22 = "Luglio",'isioni di vendita basate su Opp'!$J22,0)</f>
        <v/>
      </c>
      <c r="T49" s="8">
        <f>IF('isioni di vendita basate su Opp'!$I22 = "Agosto",'isioni di vendita basate su Opp'!$J22,0)</f>
        <v/>
      </c>
      <c r="U49" s="8">
        <f>IF('isioni di vendita basate su Opp'!$I22 = "Settembre",'isioni di vendita basate su Opp'!$J22,0)</f>
        <v/>
      </c>
      <c r="V49" s="8">
        <f>IF('isioni di vendita basate su Opp'!$I22 = "Ottobre",'isioni di vendita basate su Opp'!$J22,0)</f>
        <v/>
      </c>
      <c r="W49" s="8">
        <f>IF('isioni di vendita basate su Opp'!$I22 = "Novembre",'isioni di vendita basate su Opp'!$J22,0)</f>
        <v/>
      </c>
      <c r="X49" s="8">
        <f>IF('isioni di vendita basate su Opp'!$I22 = "Dicembre",'isioni di vendita basate su Opp'!$J22,0)</f>
        <v/>
      </c>
    </row>
    <row r="50" ht="22" customHeight="1"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8">
        <f>IF('isioni di vendita basate su Opp'!$I23 = "Gennaio",'isioni di vendita basate su Opp'!$J23,0)</f>
        <v/>
      </c>
      <c r="N50" s="8">
        <f>IF('isioni di vendita basate su Opp'!$I23 = "Febbraio",'isioni di vendita basate su Opp'!$J23,0)</f>
        <v/>
      </c>
      <c r="O50" s="8">
        <f>IF('isioni di vendita basate su Opp'!$I23 = "Marzo",'isioni di vendita basate su Opp'!$J23,0)</f>
        <v/>
      </c>
      <c r="P50" s="8">
        <f>IF('isioni di vendita basate su Opp'!$I23 = "Aprile",'isioni di vendita basate su Opp'!$J23,0)</f>
        <v/>
      </c>
      <c r="Q50" s="8">
        <f>IF('isioni di vendita basate su Opp'!$I23 = "Maggio",'isioni di vendita basate su Opp'!$J23,0)</f>
        <v/>
      </c>
      <c r="R50" s="8">
        <f>IF('isioni di vendita basate su Opp'!$I23 = "Giugno",'isioni di vendita basate su Opp'!$J23,0)</f>
        <v/>
      </c>
      <c r="S50" s="8">
        <f>IF('isioni di vendita basate su Opp'!$I23 = "Luglio",'isioni di vendita basate su Opp'!$J23,0)</f>
        <v/>
      </c>
      <c r="T50" s="8">
        <f>IF('isioni di vendita basate su Opp'!$I23 = "Agosto",'isioni di vendita basate su Opp'!$J23,0)</f>
        <v/>
      </c>
      <c r="U50" s="8">
        <f>IF('isioni di vendita basate su Opp'!$I23 = "Settembre",'isioni di vendita basate su Opp'!$J23,0)</f>
        <v/>
      </c>
      <c r="V50" s="8">
        <f>IF('isioni di vendita basate su Opp'!$I23 = "Ottobre",'isioni di vendita basate su Opp'!$J23,0)</f>
        <v/>
      </c>
      <c r="W50" s="8">
        <f>IF('isioni di vendita basate su Opp'!$I23 = "Novembre",'isioni di vendita basate su Opp'!$J23,0)</f>
        <v/>
      </c>
      <c r="X50" s="8">
        <f>IF('isioni di vendita basate su Opp'!$I23 = "Dicembre",'isioni di vendita basate su Opp'!$J23,0)</f>
        <v/>
      </c>
    </row>
    <row r="51" ht="22" customHeight="1"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8">
        <f>IF('isioni di vendita basate su Opp'!$I24 = "Gennaio",'isioni di vendita basate su Opp'!$J24,0)</f>
        <v/>
      </c>
      <c r="N51" s="8">
        <f>IF('isioni di vendita basate su Opp'!$I24 = "Febbraio",'isioni di vendita basate su Opp'!$J24,0)</f>
        <v/>
      </c>
      <c r="O51" s="8">
        <f>IF('isioni di vendita basate su Opp'!$I24 = "Marzo",'isioni di vendita basate su Opp'!$J24,0)</f>
        <v/>
      </c>
      <c r="P51" s="8">
        <f>IF('isioni di vendita basate su Opp'!$I24 = "Aprile",'isioni di vendita basate su Opp'!$J24,0)</f>
        <v/>
      </c>
      <c r="Q51" s="8">
        <f>IF('isioni di vendita basate su Opp'!$I24 = "Maggio",'isioni di vendita basate su Opp'!$J24,0)</f>
        <v/>
      </c>
      <c r="R51" s="8">
        <f>IF('isioni di vendita basate su Opp'!$I24 = "Giugno",'isioni di vendita basate su Opp'!$J24,0)</f>
        <v/>
      </c>
      <c r="S51" s="8">
        <f>IF('isioni di vendita basate su Opp'!$I24 = "Luglio",'isioni di vendita basate su Opp'!$J24,0)</f>
        <v/>
      </c>
      <c r="T51" s="8">
        <f>IF('isioni di vendita basate su Opp'!$I24 = "Agosto",'isioni di vendita basate su Opp'!$J24,0)</f>
        <v/>
      </c>
      <c r="U51" s="8">
        <f>IF('isioni di vendita basate su Opp'!$I24 = "Settembre",'isioni di vendita basate su Opp'!$J24,0)</f>
        <v/>
      </c>
      <c r="V51" s="8">
        <f>IF('isioni di vendita basate su Opp'!$I24 = "Ottobre",'isioni di vendita basate su Opp'!$J24,0)</f>
        <v/>
      </c>
      <c r="W51" s="8">
        <f>IF('isioni di vendita basate su Opp'!$I24 = "Novembre",'isioni di vendita basate su Opp'!$J24,0)</f>
        <v/>
      </c>
      <c r="X51" s="8">
        <f>IF('isioni di vendita basate su Opp'!$I24 = "Dicembre",'isioni di vendita basate su Opp'!$J24,0)</f>
        <v/>
      </c>
    </row>
    <row r="52" ht="22" customHeight="1"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8">
        <f>IF('isioni di vendita basate su Opp'!$I25 = "Gennaio",'isioni di vendita basate su Opp'!$J25,0)</f>
        <v/>
      </c>
      <c r="N52" s="8">
        <f>IF('isioni di vendita basate su Opp'!$I25 = "Febbraio",'isioni di vendita basate su Opp'!$J25,0)</f>
        <v/>
      </c>
      <c r="O52" s="8">
        <f>IF('isioni di vendita basate su Opp'!$I25 = "Marzo",'isioni di vendita basate su Opp'!$J25,0)</f>
        <v/>
      </c>
      <c r="P52" s="8">
        <f>IF('isioni di vendita basate su Opp'!$I25 = "Aprile",'isioni di vendita basate su Opp'!$J25,0)</f>
        <v/>
      </c>
      <c r="Q52" s="8">
        <f>IF('isioni di vendita basate su Opp'!$I25 = "Maggio",'isioni di vendita basate su Opp'!$J25,0)</f>
        <v/>
      </c>
      <c r="R52" s="8">
        <f>IF('isioni di vendita basate su Opp'!$I25 = "Giugno",'isioni di vendita basate su Opp'!$J25,0)</f>
        <v/>
      </c>
      <c r="S52" s="8">
        <f>IF('isioni di vendita basate su Opp'!$I25 = "Luglio",'isioni di vendita basate su Opp'!$J25,0)</f>
        <v/>
      </c>
      <c r="T52" s="8">
        <f>IF('isioni di vendita basate su Opp'!$I25 = "Agosto",'isioni di vendita basate su Opp'!$J25,0)</f>
        <v/>
      </c>
      <c r="U52" s="8">
        <f>IF('isioni di vendita basate su Opp'!$I25 = "Settembre",'isioni di vendita basate su Opp'!$J25,0)</f>
        <v/>
      </c>
      <c r="V52" s="8">
        <f>IF('isioni di vendita basate su Opp'!$I25 = "Ottobre",'isioni di vendita basate su Opp'!$J25,0)</f>
        <v/>
      </c>
      <c r="W52" s="8">
        <f>IF('isioni di vendita basate su Opp'!$I25 = "Novembre",'isioni di vendita basate su Opp'!$J25,0)</f>
        <v/>
      </c>
      <c r="X52" s="8">
        <f>IF('isioni di vendita basate su Opp'!$I25 = "Dicembre",'isioni di vendita basate su Opp'!$J25,0)</f>
        <v/>
      </c>
    </row>
    <row r="53" ht="22" customHeight="1"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5" t="inlineStr">
        <is>
          <t>TOTALE MENSILE</t>
        </is>
      </c>
      <c r="M53" s="7">
        <f>SUM(M30:M52)</f>
        <v/>
      </c>
      <c r="N53" s="7">
        <f>SUM(N30:N52)</f>
        <v/>
      </c>
      <c r="O53" s="7">
        <f>SUM(O30:O52)</f>
        <v/>
      </c>
      <c r="P53" s="7">
        <f>SUM(P30:P52)</f>
        <v/>
      </c>
      <c r="Q53" s="7">
        <f>SUM(Q30:Q52)</f>
        <v/>
      </c>
      <c r="R53" s="7">
        <f>SUM(R30:R52)</f>
        <v/>
      </c>
      <c r="S53" s="7">
        <f>SUM(S30:S52)</f>
        <v/>
      </c>
      <c r="T53" s="7">
        <f>SUM(T30:T52)</f>
        <v/>
      </c>
      <c r="U53" s="7">
        <f>SUM(U30:U52)</f>
        <v/>
      </c>
      <c r="V53" s="7">
        <f>SUM(V30:V52)</f>
        <v/>
      </c>
      <c r="W53" s="7">
        <f>SUM(W30:W52)</f>
        <v/>
      </c>
      <c r="X53" s="7">
        <f>SUM(X30:X52)</f>
        <v/>
      </c>
    </row>
    <row r="54" ht="22" customHeight="1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5" t="inlineStr">
        <is>
          <t>TOTALE CUMULATIVO</t>
        </is>
      </c>
      <c r="M54" s="4">
        <f>M53</f>
        <v/>
      </c>
      <c r="N54" s="4">
        <f>M54+N53</f>
        <v/>
      </c>
      <c r="O54" s="4">
        <f>N54+O53</f>
        <v/>
      </c>
      <c r="P54" s="4">
        <f>O54+P53</f>
        <v/>
      </c>
      <c r="Q54" s="4">
        <f>P54+Q53</f>
        <v/>
      </c>
      <c r="R54" s="4">
        <f>Q54+R53</f>
        <v/>
      </c>
      <c r="S54" s="4">
        <f>R54+S53</f>
        <v/>
      </c>
      <c r="T54" s="4">
        <f>S54+T53</f>
        <v/>
      </c>
      <c r="U54" s="4">
        <f>T54+U53</f>
        <v/>
      </c>
      <c r="V54" s="4">
        <f>U54+V53</f>
        <v/>
      </c>
      <c r="W54" s="4">
        <f>V54+W53</f>
        <v/>
      </c>
      <c r="X54" s="4">
        <f>W54+X53</f>
        <v/>
      </c>
    </row>
    <row r="55"/>
    <row r="56" ht="50" customFormat="1" customHeight="1" s="41">
      <c r="B56" s="43" t="inlineStr">
        <is>
          <t>CLICCA QUI PER CREARE IN SMARTSHEET</t>
        </is>
      </c>
    </row>
  </sheetData>
  <mergeCells count="1">
    <mergeCell ref="B56:J56"/>
  </mergeCells>
  <dataValidations count="1">
    <dataValidation sqref="I3:I25" showErrorMessage="1" showInputMessage="1" allowBlank="0" type="list">
      <formula1>$L$3:$L$14</formula1>
    </dataValidation>
  </dataValidations>
  <hyperlinks>
    <hyperlink xmlns:r="http://schemas.openxmlformats.org/officeDocument/2006/relationships" ref="B56" r:id="rId1"/>
  </hyperlinks>
  <pageMargins left="0.3" right="0.3" top="0.3" bottom="0.3" header="0" footer="0"/>
  <pageSetup orientation="landscape" scale="67" fitToHeight="0"/>
  <rowBreaks count="1" manualBreakCount="1">
    <brk id="26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P54"/>
  <sheetViews>
    <sheetView showGridLines="0" workbookViewId="0">
      <pane ySplit="2" topLeftCell="A3" activePane="bottomLeft" state="frozen"/>
      <selection activeCell="B56" sqref="B56:J56"/>
      <selection pane="bottomLeft" activeCell="B3" sqref="B3"/>
    </sheetView>
  </sheetViews>
  <sheetFormatPr baseColWidth="8" defaultColWidth="10.83203125" defaultRowHeight="12.5"/>
  <cols>
    <col width="3.33203125" customWidth="1" style="3" min="1" max="1"/>
    <col width="39.6640625" customWidth="1" style="3" min="2" max="2"/>
    <col width="22.83203125" customWidth="1" style="3" min="3" max="6"/>
    <col width="13.83203125" customWidth="1" style="3" min="7" max="7"/>
    <col width="12.83203125" customWidth="1" style="3" min="8" max="9"/>
    <col width="13.83203125" customWidth="1" style="3" min="10" max="10"/>
    <col width="3.33203125" customWidth="1" style="3" min="11" max="11"/>
    <col width="13.83203125" customWidth="1" style="3" min="12" max="24"/>
    <col width="8.83203125" customWidth="1" style="3" min="25" max="258"/>
    <col width="10.83203125" customWidth="1" style="3" min="259" max="16384"/>
  </cols>
  <sheetData>
    <row r="1" ht="45" customFormat="1" customHeight="1" s="38">
      <c r="A1" s="39" t="n"/>
      <c r="B1" s="40" t="inlineStr">
        <is>
          <t>MODELLO DI PREVISIONE DELLE VENDITE BASATO SULLE OPPORTUNITÀ</t>
        </is>
      </c>
      <c r="D1" s="3" t="n"/>
      <c r="E1" s="3" t="n"/>
      <c r="F1" s="39" t="n"/>
      <c r="G1" s="39" t="n"/>
      <c r="H1" s="39" t="n"/>
      <c r="I1" s="39" t="n"/>
      <c r="J1" s="39" t="n"/>
      <c r="K1" s="39" t="n"/>
      <c r="L1" s="39" t="n"/>
      <c r="M1" s="39" t="n"/>
      <c r="N1" s="39" t="n"/>
      <c r="O1" s="39" t="n"/>
      <c r="P1" s="39" t="n"/>
      <c r="Q1" s="39" t="n"/>
      <c r="R1" s="39" t="n"/>
      <c r="S1" s="39" t="n"/>
      <c r="T1" s="39" t="n"/>
      <c r="U1" s="39" t="n"/>
      <c r="V1" s="39" t="n"/>
      <c r="W1" s="39" t="n"/>
      <c r="X1" s="39" t="n"/>
      <c r="Y1" s="39" t="n"/>
      <c r="Z1" s="39" t="n"/>
      <c r="AA1" s="39" t="n"/>
      <c r="AB1" s="39" t="n"/>
      <c r="AC1" s="39" t="n"/>
      <c r="AD1" s="39" t="n"/>
      <c r="AE1" s="39" t="n"/>
      <c r="AF1" s="39" t="n"/>
      <c r="AG1" s="39" t="n"/>
      <c r="AH1" s="39" t="n"/>
      <c r="AI1" s="39" t="n"/>
      <c r="AJ1" s="39" t="n"/>
      <c r="AK1" s="39" t="n"/>
      <c r="AL1" s="39" t="n"/>
      <c r="AM1" s="39" t="n"/>
      <c r="AN1" s="39" t="n"/>
      <c r="AO1" s="39" t="n"/>
      <c r="AP1" s="39" t="n"/>
      <c r="AQ1" s="39" t="n"/>
      <c r="AR1" s="39" t="n"/>
      <c r="AS1" s="39" t="n"/>
      <c r="AT1" s="39" t="n"/>
      <c r="AU1" s="39" t="n"/>
      <c r="AV1" s="39" t="n"/>
      <c r="AW1" s="39" t="n"/>
      <c r="AX1" s="39" t="n"/>
      <c r="AY1" s="39" t="n"/>
      <c r="AZ1" s="39" t="n"/>
      <c r="BA1" s="39" t="n"/>
      <c r="BB1" s="39" t="n"/>
      <c r="BC1" s="39" t="n"/>
      <c r="BD1" s="39" t="n"/>
      <c r="BE1" s="39" t="n"/>
      <c r="BF1" s="39" t="n"/>
      <c r="BG1" s="39" t="n"/>
      <c r="BH1" s="39" t="n"/>
      <c r="BI1" s="39" t="n"/>
      <c r="BJ1" s="39" t="n"/>
      <c r="BK1" s="39" t="n"/>
      <c r="BL1" s="39" t="n"/>
      <c r="BM1" s="39" t="n"/>
      <c r="BN1" s="39" t="n"/>
      <c r="BO1" s="39" t="n"/>
      <c r="BP1" s="39" t="n"/>
      <c r="BQ1" s="39" t="n"/>
      <c r="BR1" s="39" t="n"/>
      <c r="BS1" s="39" t="n"/>
      <c r="BT1" s="39" t="n"/>
      <c r="BU1" s="39" t="n"/>
      <c r="BV1" s="39" t="n"/>
      <c r="BW1" s="39" t="n"/>
      <c r="BX1" s="39" t="n"/>
      <c r="BY1" s="39" t="n"/>
      <c r="BZ1" s="39" t="n"/>
      <c r="CA1" s="39" t="n"/>
      <c r="CB1" s="39" t="n"/>
      <c r="CC1" s="39" t="n"/>
      <c r="CD1" s="39" t="n"/>
      <c r="CE1" s="39" t="n"/>
      <c r="CF1" s="39" t="n"/>
      <c r="CG1" s="39" t="n"/>
      <c r="CH1" s="39" t="n"/>
      <c r="CI1" s="39" t="n"/>
      <c r="CJ1" s="39" t="n"/>
      <c r="CK1" s="39" t="n"/>
      <c r="CL1" s="39" t="n"/>
      <c r="CM1" s="39" t="n"/>
      <c r="CN1" s="39" t="n"/>
      <c r="CO1" s="39" t="n"/>
      <c r="CP1" s="39" t="n"/>
      <c r="CQ1" s="39" t="n"/>
      <c r="CR1" s="39" t="n"/>
      <c r="CS1" s="39" t="n"/>
      <c r="CT1" s="39" t="n"/>
      <c r="CU1" s="39" t="n"/>
      <c r="CV1" s="39" t="n"/>
      <c r="CW1" s="39" t="n"/>
      <c r="CX1" s="39" t="n"/>
      <c r="CY1" s="39" t="n"/>
      <c r="CZ1" s="39" t="n"/>
      <c r="DA1" s="39" t="n"/>
      <c r="DB1" s="39" t="n"/>
      <c r="DC1" s="39" t="n"/>
      <c r="DD1" s="39" t="n"/>
      <c r="DE1" s="39" t="n"/>
      <c r="DF1" s="39" t="n"/>
      <c r="DG1" s="39" t="n"/>
      <c r="DH1" s="39" t="n"/>
      <c r="DI1" s="39" t="n"/>
      <c r="DJ1" s="39" t="n"/>
      <c r="DK1" s="39" t="n"/>
      <c r="DL1" s="39" t="n"/>
      <c r="DM1" s="39" t="n"/>
      <c r="DN1" s="39" t="n"/>
      <c r="DO1" s="39" t="n"/>
      <c r="DP1" s="39" t="n"/>
      <c r="DQ1" s="39" t="n"/>
      <c r="DR1" s="39" t="n"/>
      <c r="DS1" s="39" t="n"/>
      <c r="DT1" s="39" t="n"/>
      <c r="DU1" s="39" t="n"/>
      <c r="DV1" s="39" t="n"/>
      <c r="DW1" s="39" t="n"/>
      <c r="DX1" s="39" t="n"/>
      <c r="DY1" s="39" t="n"/>
      <c r="DZ1" s="39" t="n"/>
      <c r="EA1" s="39" t="n"/>
      <c r="EB1" s="39" t="n"/>
      <c r="EC1" s="39" t="n"/>
      <c r="ED1" s="39" t="n"/>
      <c r="EE1" s="39" t="n"/>
      <c r="EF1" s="39" t="n"/>
      <c r="EG1" s="39" t="n"/>
      <c r="EH1" s="39" t="n"/>
      <c r="EI1" s="39" t="n"/>
      <c r="EJ1" s="39" t="n"/>
      <c r="EK1" s="39" t="n"/>
      <c r="EL1" s="39" t="n"/>
      <c r="EM1" s="39" t="n"/>
      <c r="EN1" s="39" t="n"/>
      <c r="EO1" s="39" t="n"/>
      <c r="EP1" s="39" t="n"/>
      <c r="EQ1" s="39" t="n"/>
      <c r="ER1" s="39" t="n"/>
      <c r="ES1" s="39" t="n"/>
      <c r="ET1" s="39" t="n"/>
      <c r="EU1" s="39" t="n"/>
      <c r="EV1" s="39" t="n"/>
      <c r="EW1" s="39" t="n"/>
      <c r="EX1" s="39" t="n"/>
      <c r="EY1" s="39" t="n"/>
      <c r="EZ1" s="39" t="n"/>
      <c r="FA1" s="39" t="n"/>
      <c r="FB1" s="39" t="n"/>
      <c r="FC1" s="39" t="n"/>
      <c r="FD1" s="39" t="n"/>
      <c r="FE1" s="39" t="n"/>
      <c r="FF1" s="39" t="n"/>
      <c r="FG1" s="39" t="n"/>
      <c r="FH1" s="39" t="n"/>
      <c r="FI1" s="39" t="n"/>
      <c r="FJ1" s="39" t="n"/>
      <c r="FK1" s="39" t="n"/>
      <c r="FL1" s="39" t="n"/>
      <c r="FM1" s="39" t="n"/>
      <c r="FN1" s="39" t="n"/>
      <c r="FO1" s="39" t="n"/>
      <c r="FP1" s="39" t="n"/>
      <c r="FQ1" s="39" t="n"/>
      <c r="FR1" s="39" t="n"/>
      <c r="FS1" s="39" t="n"/>
      <c r="FT1" s="39" t="n"/>
      <c r="FU1" s="39" t="n"/>
      <c r="FV1" s="39" t="n"/>
      <c r="FW1" s="39" t="n"/>
      <c r="FX1" s="39" t="n"/>
      <c r="FY1" s="39" t="n"/>
      <c r="FZ1" s="39" t="n"/>
      <c r="GA1" s="39" t="n"/>
      <c r="GB1" s="39" t="n"/>
      <c r="GC1" s="39" t="n"/>
      <c r="GD1" s="39" t="n"/>
      <c r="GE1" s="39" t="n"/>
      <c r="GF1" s="39" t="n"/>
      <c r="GG1" s="39" t="n"/>
      <c r="GH1" s="39" t="n"/>
      <c r="GI1" s="39" t="n"/>
      <c r="GJ1" s="39" t="n"/>
      <c r="GK1" s="39" t="n"/>
      <c r="GL1" s="39" t="n"/>
      <c r="GM1" s="39" t="n"/>
      <c r="GN1" s="39" t="n"/>
      <c r="GO1" s="39" t="n"/>
      <c r="GP1" s="39" t="n"/>
      <c r="GQ1" s="39" t="n"/>
      <c r="GR1" s="39" t="n"/>
      <c r="GS1" s="39" t="n"/>
      <c r="GT1" s="39" t="n"/>
      <c r="GU1" s="39" t="n"/>
      <c r="GV1" s="39" t="n"/>
      <c r="GW1" s="39" t="n"/>
      <c r="GX1" s="39" t="n"/>
      <c r="GY1" s="39" t="n"/>
      <c r="GZ1" s="39" t="n"/>
      <c r="HA1" s="39" t="n"/>
      <c r="HB1" s="39" t="n"/>
      <c r="HC1" s="39" t="n"/>
      <c r="HD1" s="39" t="n"/>
      <c r="HE1" s="39" t="n"/>
      <c r="HF1" s="39" t="n"/>
      <c r="HG1" s="39" t="n"/>
      <c r="HH1" s="39" t="n"/>
      <c r="HI1" s="39" t="n"/>
      <c r="HJ1" s="39" t="n"/>
      <c r="HK1" s="39" t="n"/>
      <c r="HL1" s="39" t="n"/>
      <c r="HM1" s="39" t="n"/>
      <c r="HN1" s="39" t="n"/>
      <c r="HO1" s="39" t="n"/>
      <c r="HP1" s="39" t="n"/>
      <c r="HQ1" s="39" t="n"/>
      <c r="HR1" s="39" t="n"/>
      <c r="HS1" s="39" t="n"/>
      <c r="HT1" s="39" t="n"/>
      <c r="HU1" s="39" t="n"/>
      <c r="HV1" s="39" t="n"/>
      <c r="HW1" s="39" t="n"/>
      <c r="HX1" s="39" t="n"/>
      <c r="HY1" s="39" t="n"/>
      <c r="HZ1" s="39" t="n"/>
      <c r="IA1" s="39" t="n"/>
      <c r="IB1" s="39" t="n"/>
      <c r="IC1" s="39" t="n"/>
      <c r="ID1" s="39" t="n"/>
      <c r="IE1" s="39" t="n"/>
      <c r="IF1" s="39" t="n"/>
      <c r="IG1" s="39" t="n"/>
      <c r="IH1" s="39" t="n"/>
      <c r="II1" s="39" t="n"/>
      <c r="IJ1" s="39" t="n"/>
      <c r="IK1" s="39" t="n"/>
      <c r="IL1" s="39" t="n"/>
      <c r="IM1" s="39" t="n"/>
      <c r="IN1" s="39" t="n"/>
      <c r="IO1" s="39" t="n"/>
      <c r="IP1" s="39" t="n"/>
    </row>
    <row r="2" ht="37.5" customHeight="1">
      <c r="B2" s="37" t="inlineStr">
        <is>
          <t>NOME OPPORTUNITÀ</t>
        </is>
      </c>
      <c r="C2" s="37" t="inlineStr">
        <is>
          <t>FASE DI VENDITA</t>
        </is>
      </c>
      <c r="D2" s="37" t="inlineStr">
        <is>
          <t>RAPPRESENTANTE</t>
        </is>
      </c>
      <c r="E2" s="37" t="inlineStr">
        <is>
          <t>REGIONE DI VENDITA</t>
        </is>
      </c>
      <c r="F2" s="37" t="inlineStr">
        <is>
          <t>CATEGORIA VENDITE</t>
        </is>
      </c>
      <c r="G2" s="34" t="inlineStr">
        <is>
          <t>IMPORTO PREVISTO</t>
        </is>
      </c>
      <c r="H2" s="34" t="inlineStr">
        <is>
          <t>PROBABILITÀ DI VENDITA %</t>
        </is>
      </c>
      <c r="I2" s="36" t="inlineStr">
        <is>
          <t>MESE DI CHIUSURA PREVISTA</t>
        </is>
      </c>
      <c r="J2" s="35" t="inlineStr">
        <is>
          <t>IMPORTO PONDERATO DELLE PREVISIONI</t>
        </is>
      </c>
      <c r="K2" s="6" t="n"/>
      <c r="L2" s="34" t="inlineStr">
        <is>
          <t>MESE DI PROIEZIONE 
CHIUDI TASTO</t>
        </is>
      </c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</row>
    <row r="3" ht="22" customHeight="1">
      <c r="B3" s="32" t="n"/>
      <c r="C3" s="32" t="n"/>
      <c r="D3" s="32" t="n"/>
      <c r="E3" s="32" t="n"/>
      <c r="F3" s="32" t="n"/>
      <c r="G3" s="31" t="n">
        <v>0</v>
      </c>
      <c r="H3" s="30" t="n">
        <v>0</v>
      </c>
      <c r="I3" s="29" t="n"/>
      <c r="J3" s="28">
        <f>'isioni di vendita basate su Opp'!G3*'isioni di vendita basate su Opp'!H3</f>
        <v/>
      </c>
      <c r="K3" s="6" t="n"/>
      <c r="L3" s="33" t="inlineStr">
        <is>
          <t>GEN</t>
        </is>
      </c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</row>
    <row r="4" ht="22" customHeight="1">
      <c r="B4" s="27" t="n"/>
      <c r="C4" s="27" t="n"/>
      <c r="D4" s="27" t="n"/>
      <c r="E4" s="27" t="n"/>
      <c r="F4" s="27" t="n"/>
      <c r="G4" s="26" t="n">
        <v>0</v>
      </c>
      <c r="H4" s="25" t="n">
        <v>0</v>
      </c>
      <c r="I4" s="24" t="n"/>
      <c r="J4" s="23">
        <f>'isioni di vendita basate su Opp'!G4*'isioni di vendita basate su Opp'!H4</f>
        <v/>
      </c>
      <c r="K4" s="6" t="n"/>
      <c r="L4" s="33" t="inlineStr">
        <is>
          <t>FEB</t>
        </is>
      </c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</row>
    <row r="5" ht="22" customHeight="1">
      <c r="B5" s="32" t="n"/>
      <c r="C5" s="32" t="n"/>
      <c r="D5" s="32" t="n"/>
      <c r="E5" s="32" t="n"/>
      <c r="F5" s="32" t="n"/>
      <c r="G5" s="31" t="n">
        <v>0</v>
      </c>
      <c r="H5" s="30" t="n">
        <v>0</v>
      </c>
      <c r="I5" s="29" t="n"/>
      <c r="J5" s="28">
        <f>'isioni di vendita basate su Opp'!G5*'isioni di vendita basate su Opp'!H5</f>
        <v/>
      </c>
      <c r="K5" s="6" t="n"/>
      <c r="L5" s="33" t="inlineStr">
        <is>
          <t>MAR</t>
        </is>
      </c>
      <c r="M5" s="6" t="n"/>
      <c r="N5" s="6" t="n"/>
      <c r="O5" s="6" t="n"/>
      <c r="P5" s="6" t="n"/>
      <c r="Q5" s="6" t="n"/>
      <c r="R5" s="6" t="n"/>
      <c r="S5" s="6" t="n"/>
      <c r="T5" s="6" t="n"/>
      <c r="U5" s="6" t="n"/>
      <c r="V5" s="6" t="n"/>
      <c r="W5" s="6" t="n"/>
      <c r="X5" s="6" t="n"/>
    </row>
    <row r="6" ht="22" customHeight="1">
      <c r="B6" s="27" t="n"/>
      <c r="C6" s="27" t="n"/>
      <c r="D6" s="27" t="n"/>
      <c r="E6" s="27" t="n"/>
      <c r="F6" s="27" t="n"/>
      <c r="G6" s="26" t="n">
        <v>0</v>
      </c>
      <c r="H6" s="25" t="n">
        <v>0</v>
      </c>
      <c r="I6" s="24" t="n"/>
      <c r="J6" s="23">
        <f>'isioni di vendita basate su Opp'!G6*'isioni di vendita basate su Opp'!H6</f>
        <v/>
      </c>
      <c r="K6" s="6" t="n"/>
      <c r="L6" s="33" t="inlineStr">
        <is>
          <t>APR</t>
        </is>
      </c>
      <c r="M6" s="6" t="n"/>
      <c r="N6" s="6" t="n"/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</row>
    <row r="7" ht="22" customHeight="1">
      <c r="B7" s="32" t="n"/>
      <c r="C7" s="32" t="n"/>
      <c r="D7" s="32" t="n"/>
      <c r="E7" s="32" t="n"/>
      <c r="F7" s="32" t="n"/>
      <c r="G7" s="31" t="n">
        <v>0</v>
      </c>
      <c r="H7" s="30" t="n">
        <v>0</v>
      </c>
      <c r="I7" s="29" t="n"/>
      <c r="J7" s="28">
        <f>'isioni di vendita basate su Opp'!G7*'isioni di vendita basate su Opp'!H7</f>
        <v/>
      </c>
      <c r="K7" s="6" t="n"/>
      <c r="L7" s="33" t="inlineStr">
        <is>
          <t>MAG</t>
        </is>
      </c>
      <c r="M7" s="6" t="n"/>
      <c r="N7" s="6" t="n"/>
      <c r="O7" s="6" t="n"/>
      <c r="P7" s="6" t="n"/>
      <c r="Q7" s="6" t="n"/>
      <c r="R7" s="6" t="n"/>
      <c r="S7" s="6" t="n"/>
      <c r="T7" s="6" t="n"/>
      <c r="U7" s="6" t="n"/>
      <c r="V7" s="6" t="n"/>
      <c r="W7" s="6" t="n"/>
      <c r="X7" s="6" t="n"/>
    </row>
    <row r="8" ht="22" customHeight="1">
      <c r="B8" s="27" t="n"/>
      <c r="C8" s="27" t="n"/>
      <c r="D8" s="27" t="n"/>
      <c r="E8" s="27" t="n"/>
      <c r="F8" s="27" t="n"/>
      <c r="G8" s="26" t="n">
        <v>0</v>
      </c>
      <c r="H8" s="25" t="n">
        <v>0</v>
      </c>
      <c r="I8" s="24" t="n"/>
      <c r="J8" s="23">
        <f>'isioni di vendita basate su Opp'!G8*'isioni di vendita basate su Opp'!H8</f>
        <v/>
      </c>
      <c r="K8" s="6" t="n"/>
      <c r="L8" s="33" t="inlineStr">
        <is>
          <t>GIU</t>
        </is>
      </c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</row>
    <row r="9" ht="22" customHeight="1">
      <c r="B9" s="32" t="n"/>
      <c r="C9" s="32" t="n"/>
      <c r="D9" s="32" t="n"/>
      <c r="E9" s="32" t="n"/>
      <c r="F9" s="32" t="n"/>
      <c r="G9" s="31" t="n">
        <v>0</v>
      </c>
      <c r="H9" s="30" t="n">
        <v>0</v>
      </c>
      <c r="I9" s="29" t="n"/>
      <c r="J9" s="28">
        <f>'isioni di vendita basate su Opp'!G9*'isioni di vendita basate su Opp'!H9</f>
        <v/>
      </c>
      <c r="K9" s="6" t="n"/>
      <c r="L9" s="33" t="inlineStr">
        <is>
          <t>LUG</t>
        </is>
      </c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</row>
    <row r="10" ht="22" customHeight="1">
      <c r="B10" s="27" t="n"/>
      <c r="C10" s="27" t="n"/>
      <c r="D10" s="27" t="n"/>
      <c r="E10" s="27" t="n"/>
      <c r="F10" s="27" t="n"/>
      <c r="G10" s="26" t="n">
        <v>0</v>
      </c>
      <c r="H10" s="25" t="n">
        <v>0</v>
      </c>
      <c r="I10" s="24" t="n"/>
      <c r="J10" s="23">
        <f>'isioni di vendita basate su Opp'!G10*'isioni di vendita basate su Opp'!H10</f>
        <v/>
      </c>
      <c r="K10" s="6" t="n"/>
      <c r="L10" s="33" t="inlineStr">
        <is>
          <t>AG</t>
        </is>
      </c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</row>
    <row r="11" ht="22" customHeight="1">
      <c r="B11" s="32" t="n"/>
      <c r="C11" s="32" t="n"/>
      <c r="D11" s="32" t="n"/>
      <c r="E11" s="32" t="n"/>
      <c r="F11" s="32" t="n"/>
      <c r="G11" s="31" t="n">
        <v>0</v>
      </c>
      <c r="H11" s="30" t="n">
        <v>0</v>
      </c>
      <c r="I11" s="29" t="n"/>
      <c r="J11" s="28">
        <f>'isioni di vendita basate su Opp'!G11*'isioni di vendita basate su Opp'!H11</f>
        <v/>
      </c>
      <c r="K11" s="6" t="n"/>
      <c r="L11" s="33" t="inlineStr">
        <is>
          <t>SET</t>
        </is>
      </c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  <c r="V11" s="6" t="n"/>
      <c r="W11" s="6" t="n"/>
      <c r="X11" s="6" t="n"/>
    </row>
    <row r="12" ht="22" customHeight="1">
      <c r="B12" s="27" t="n"/>
      <c r="C12" s="27" t="n"/>
      <c r="D12" s="27" t="n"/>
      <c r="E12" s="27" t="n"/>
      <c r="F12" s="27" t="n"/>
      <c r="G12" s="26" t="n">
        <v>0</v>
      </c>
      <c r="H12" s="25" t="n">
        <v>0</v>
      </c>
      <c r="I12" s="24" t="n"/>
      <c r="J12" s="23">
        <f>'isioni di vendita basate su Opp'!G12*'isioni di vendita basate su Opp'!H12</f>
        <v/>
      </c>
      <c r="K12" s="6" t="n"/>
      <c r="L12" s="33" t="inlineStr">
        <is>
          <t>OTT</t>
        </is>
      </c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  <c r="V12" s="6" t="n"/>
      <c r="W12" s="6" t="n"/>
      <c r="X12" s="6" t="n"/>
    </row>
    <row r="13" ht="22" customHeight="1">
      <c r="B13" s="32" t="n"/>
      <c r="C13" s="32" t="n"/>
      <c r="D13" s="32" t="n"/>
      <c r="E13" s="32" t="n"/>
      <c r="F13" s="32" t="n"/>
      <c r="G13" s="31" t="n">
        <v>0</v>
      </c>
      <c r="H13" s="30" t="n">
        <v>0</v>
      </c>
      <c r="I13" s="29" t="n"/>
      <c r="J13" s="28">
        <f>'isioni di vendita basate su Opp'!G13*'isioni di vendita basate su Opp'!H13</f>
        <v/>
      </c>
      <c r="K13" s="6" t="n"/>
      <c r="L13" s="33" t="inlineStr">
        <is>
          <t>NOV</t>
        </is>
      </c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  <c r="V13" s="6" t="n"/>
      <c r="W13" s="6" t="n"/>
      <c r="X13" s="6" t="n"/>
    </row>
    <row r="14" ht="22" customHeight="1">
      <c r="B14" s="27" t="n"/>
      <c r="C14" s="27" t="n"/>
      <c r="D14" s="27" t="n"/>
      <c r="E14" s="27" t="n"/>
      <c r="F14" s="27" t="n"/>
      <c r="G14" s="26" t="n">
        <v>0</v>
      </c>
      <c r="H14" s="25" t="n">
        <v>0</v>
      </c>
      <c r="I14" s="24" t="n"/>
      <c r="J14" s="23">
        <f>'isioni di vendita basate su Opp'!G14*'isioni di vendita basate su Opp'!H14</f>
        <v/>
      </c>
      <c r="K14" s="6" t="n"/>
      <c r="L14" s="33" t="inlineStr">
        <is>
          <t>DIC</t>
        </is>
      </c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  <c r="V14" s="6" t="n"/>
      <c r="W14" s="6" t="n"/>
      <c r="X14" s="6" t="n"/>
    </row>
    <row r="15" ht="22" customHeight="1">
      <c r="B15" s="32" t="n"/>
      <c r="C15" s="32" t="n"/>
      <c r="D15" s="32" t="n"/>
      <c r="E15" s="32" t="n"/>
      <c r="F15" s="32" t="n"/>
      <c r="G15" s="31" t="n">
        <v>0</v>
      </c>
      <c r="H15" s="30" t="n">
        <v>0</v>
      </c>
      <c r="I15" s="29" t="n"/>
      <c r="J15" s="28">
        <f>'isioni di vendita basate su Opp'!G15*'isioni di vendita basate su Opp'!H15</f>
        <v/>
      </c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  <c r="V15" s="6" t="n"/>
      <c r="W15" s="6" t="n"/>
      <c r="X15" s="6" t="n"/>
    </row>
    <row r="16" ht="22" customHeight="1">
      <c r="B16" s="27" t="n"/>
      <c r="C16" s="27" t="n"/>
      <c r="D16" s="27" t="n"/>
      <c r="E16" s="27" t="n"/>
      <c r="F16" s="27" t="n"/>
      <c r="G16" s="26" t="n">
        <v>0</v>
      </c>
      <c r="H16" s="25" t="n">
        <v>0</v>
      </c>
      <c r="I16" s="24" t="n"/>
      <c r="J16" s="23">
        <f>'isioni di vendita basate su Opp'!G16*'isioni di vendita basate su Opp'!H16</f>
        <v/>
      </c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  <c r="V16" s="6" t="n"/>
      <c r="W16" s="6" t="n"/>
      <c r="X16" s="6" t="n"/>
    </row>
    <row r="17" ht="22" customHeight="1">
      <c r="B17" s="32" t="n"/>
      <c r="C17" s="32" t="n"/>
      <c r="D17" s="32" t="n"/>
      <c r="E17" s="32" t="n"/>
      <c r="F17" s="32" t="n"/>
      <c r="G17" s="31" t="n">
        <v>0</v>
      </c>
      <c r="H17" s="30" t="n">
        <v>0</v>
      </c>
      <c r="I17" s="29" t="n"/>
      <c r="J17" s="28">
        <f>'isioni di vendita basate su Opp'!G17*'isioni di vendita basate su Opp'!H17</f>
        <v/>
      </c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  <c r="V17" s="6" t="n"/>
      <c r="W17" s="6" t="n"/>
      <c r="X17" s="6" t="n"/>
    </row>
    <row r="18" ht="22" customHeight="1">
      <c r="B18" s="27" t="n"/>
      <c r="C18" s="27" t="n"/>
      <c r="D18" s="27" t="n"/>
      <c r="E18" s="27" t="n"/>
      <c r="F18" s="27" t="n"/>
      <c r="G18" s="26" t="n">
        <v>0</v>
      </c>
      <c r="H18" s="25" t="n">
        <v>0</v>
      </c>
      <c r="I18" s="24" t="n"/>
      <c r="J18" s="23">
        <f>'isioni di vendita basate su Opp'!G18*'isioni di vendita basate su Opp'!H18</f>
        <v/>
      </c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  <c r="V18" s="6" t="n"/>
      <c r="W18" s="6" t="n"/>
      <c r="X18" s="6" t="n"/>
    </row>
    <row r="19" ht="22" customHeight="1">
      <c r="B19" s="32" t="n"/>
      <c r="C19" s="32" t="n"/>
      <c r="D19" s="32" t="n"/>
      <c r="E19" s="32" t="n"/>
      <c r="F19" s="32" t="n"/>
      <c r="G19" s="31" t="n">
        <v>0</v>
      </c>
      <c r="H19" s="30" t="n">
        <v>0</v>
      </c>
      <c r="I19" s="29" t="n"/>
      <c r="J19" s="28">
        <f>'isioni di vendita basate su Opp'!G19*'isioni di vendita basate su Opp'!H19</f>
        <v/>
      </c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  <c r="V19" s="6" t="n"/>
      <c r="W19" s="6" t="n"/>
      <c r="X19" s="6" t="n"/>
    </row>
    <row r="20" ht="22" customHeight="1">
      <c r="B20" s="27" t="n"/>
      <c r="C20" s="27" t="n"/>
      <c r="D20" s="27" t="n"/>
      <c r="E20" s="27" t="n"/>
      <c r="F20" s="27" t="n"/>
      <c r="G20" s="26" t="n">
        <v>0</v>
      </c>
      <c r="H20" s="25" t="n">
        <v>0</v>
      </c>
      <c r="I20" s="24" t="n"/>
      <c r="J20" s="23">
        <f>'isioni di vendita basate su Opp'!G20*'isioni di vendita basate su Opp'!H20</f>
        <v/>
      </c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  <c r="V20" s="6" t="n"/>
      <c r="W20" s="6" t="n"/>
      <c r="X20" s="6" t="n"/>
    </row>
    <row r="21" ht="22" customHeight="1">
      <c r="B21" s="32" t="n"/>
      <c r="C21" s="32" t="n"/>
      <c r="D21" s="32" t="n"/>
      <c r="E21" s="32" t="n"/>
      <c r="F21" s="32" t="n"/>
      <c r="G21" s="31" t="n">
        <v>0</v>
      </c>
      <c r="H21" s="30" t="n">
        <v>0</v>
      </c>
      <c r="I21" s="29" t="n"/>
      <c r="J21" s="28">
        <f>'isioni di vendita basate su Opp'!G21*'isioni di vendita basate su Opp'!H21</f>
        <v/>
      </c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  <c r="V21" s="6" t="n"/>
      <c r="W21" s="6" t="n"/>
      <c r="X21" s="6" t="n"/>
    </row>
    <row r="22" ht="22" customHeight="1">
      <c r="B22" s="27" t="n"/>
      <c r="C22" s="27" t="n"/>
      <c r="D22" s="27" t="n"/>
      <c r="E22" s="27" t="n"/>
      <c r="F22" s="27" t="n"/>
      <c r="G22" s="26" t="n">
        <v>0</v>
      </c>
      <c r="H22" s="25" t="n">
        <v>0</v>
      </c>
      <c r="I22" s="24" t="n"/>
      <c r="J22" s="23">
        <f>'isioni di vendita basate su Opp'!G22*'isioni di vendita basate su Opp'!H22</f>
        <v/>
      </c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  <c r="V22" s="6" t="n"/>
      <c r="W22" s="6" t="n"/>
      <c r="X22" s="6" t="n"/>
    </row>
    <row r="23" ht="22" customHeight="1">
      <c r="B23" s="32" t="n"/>
      <c r="C23" s="32" t="n"/>
      <c r="D23" s="32" t="n"/>
      <c r="E23" s="32" t="n"/>
      <c r="F23" s="32" t="n"/>
      <c r="G23" s="31" t="n">
        <v>0</v>
      </c>
      <c r="H23" s="30" t="n">
        <v>0</v>
      </c>
      <c r="I23" s="29" t="n"/>
      <c r="J23" s="28">
        <f>'isioni di vendita basate su Opp'!G23*'isioni di vendita basate su Opp'!H23</f>
        <v/>
      </c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  <c r="V23" s="6" t="n"/>
      <c r="W23" s="6" t="n"/>
      <c r="X23" s="6" t="n"/>
    </row>
    <row r="24" ht="22" customHeight="1">
      <c r="B24" s="27" t="n"/>
      <c r="C24" s="27" t="n"/>
      <c r="D24" s="27" t="n"/>
      <c r="E24" s="27" t="n"/>
      <c r="F24" s="27" t="n"/>
      <c r="G24" s="26" t="n">
        <v>0</v>
      </c>
      <c r="H24" s="25" t="n">
        <v>0</v>
      </c>
      <c r="I24" s="24" t="n"/>
      <c r="J24" s="23">
        <f>'isioni di vendita basate su Opp'!G24*'isioni di vendita basate su Opp'!H24</f>
        <v/>
      </c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  <c r="V24" s="6" t="n"/>
      <c r="W24" s="6" t="n"/>
      <c r="X24" s="6" t="n"/>
    </row>
    <row r="25" ht="22" customHeight="1" thickBot="1">
      <c r="B25" s="22" t="n"/>
      <c r="C25" s="22" t="n"/>
      <c r="D25" s="22" t="n"/>
      <c r="E25" s="22" t="n"/>
      <c r="F25" s="22" t="n"/>
      <c r="G25" s="21" t="n">
        <v>0</v>
      </c>
      <c r="H25" s="20" t="n">
        <v>0</v>
      </c>
      <c r="I25" s="19" t="n"/>
      <c r="J25" s="18">
        <f>'isioni di vendita basate su Opp'!G25*'isioni di vendita basate su Opp'!H25</f>
        <v/>
      </c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</row>
    <row r="26" ht="22" customHeight="1">
      <c r="B26" s="17" t="n"/>
      <c r="C26" s="14" t="n"/>
      <c r="D26" s="14" t="n"/>
      <c r="E26" s="14" t="n"/>
      <c r="F26" s="16" t="inlineStr">
        <is>
          <t>TOTALE</t>
        </is>
      </c>
      <c r="G26" s="15">
        <f>SUM(G3:G25)</f>
        <v/>
      </c>
      <c r="H26" s="14" t="n"/>
      <c r="I26" s="13" t="inlineStr">
        <is>
          <t>TOTALE</t>
        </is>
      </c>
      <c r="J26" s="12">
        <f>SUM(J3:J25)</f>
        <v/>
      </c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</row>
    <row r="27"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</row>
    <row r="28" ht="35" customHeight="1">
      <c r="B28" s="11" t="inlineStr">
        <is>
          <t>RICAVI PREVISTI PONDERATI MENSILI</t>
        </is>
      </c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11" t="inlineStr">
        <is>
          <t>PREVISIONI TOTALI PER MESE</t>
        </is>
      </c>
      <c r="N28" s="6" t="n"/>
      <c r="O28" s="6" t="n"/>
      <c r="P28" s="6" t="n"/>
      <c r="Q28" s="6" t="n"/>
      <c r="R28" s="10" t="inlineStr">
        <is>
          <t>** ––– SI POPOLA AUTOMATICAMENTE ––– **</t>
        </is>
      </c>
      <c r="S28" s="6" t="n"/>
      <c r="T28" s="6" t="n"/>
      <c r="U28" s="6" t="n"/>
      <c r="V28" s="6" t="n"/>
      <c r="W28" s="6" t="n"/>
      <c r="X28" s="6" t="n"/>
    </row>
    <row r="29" ht="22" customHeight="1"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9" t="inlineStr">
        <is>
          <t>GEN</t>
        </is>
      </c>
      <c r="N29" s="9" t="inlineStr">
        <is>
          <t>FEB</t>
        </is>
      </c>
      <c r="O29" s="9" t="inlineStr">
        <is>
          <t>MAR</t>
        </is>
      </c>
      <c r="P29" s="9" t="inlineStr">
        <is>
          <t>APR</t>
        </is>
      </c>
      <c r="Q29" s="9" t="inlineStr">
        <is>
          <t>MAG</t>
        </is>
      </c>
      <c r="R29" s="9" t="inlineStr">
        <is>
          <t>GIU</t>
        </is>
      </c>
      <c r="S29" s="9" t="inlineStr">
        <is>
          <t>LUG</t>
        </is>
      </c>
      <c r="T29" s="9" t="inlineStr">
        <is>
          <t>AG</t>
        </is>
      </c>
      <c r="U29" s="9" t="inlineStr">
        <is>
          <t>SET</t>
        </is>
      </c>
      <c r="V29" s="9" t="inlineStr">
        <is>
          <t>OTT</t>
        </is>
      </c>
      <c r="W29" s="9" t="inlineStr">
        <is>
          <t>NOV</t>
        </is>
      </c>
      <c r="X29" s="9" t="inlineStr">
        <is>
          <t>DIC</t>
        </is>
      </c>
    </row>
    <row r="30" ht="22" customHeight="1"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8">
        <f>IF('isioni di vendita basate su Opp'!$I3 = "Gennaio",'isioni di vendita basate su Opp'!$J3,0)</f>
        <v/>
      </c>
      <c r="N30" s="8">
        <f>IF('isioni di vendita basate su Opp'!$I3 = "Febbraio",'isioni di vendita basate su Opp'!$J3,0)</f>
        <v/>
      </c>
      <c r="O30" s="8">
        <f>IF('isioni di vendita basate su Opp'!$I3 = "Marzo",'isioni di vendita basate su Opp'!$J3,0)</f>
        <v/>
      </c>
      <c r="P30" s="8">
        <f>IF('isioni di vendita basate su Opp'!$I3 = "Aprile",'isioni di vendita basate su Opp'!$J3,0)</f>
        <v/>
      </c>
      <c r="Q30" s="8">
        <f>IF('isioni di vendita basate su Opp'!$I3 = "Maggio",'isioni di vendita basate su Opp'!$J3,0)</f>
        <v/>
      </c>
      <c r="R30" s="8">
        <f>IF('isioni di vendita basate su Opp'!$I3 = "Giugno",'isioni di vendita basate su Opp'!$J3,0)</f>
        <v/>
      </c>
      <c r="S30" s="8">
        <f>IF('isioni di vendita basate su Opp'!$I3 = "Luglio",'isioni di vendita basate su Opp'!$J3,0)</f>
        <v/>
      </c>
      <c r="T30" s="8">
        <f>IF('isioni di vendita basate su Opp'!$I3 = "Agosto",'isioni di vendita basate su Opp'!$J3,0)</f>
        <v/>
      </c>
      <c r="U30" s="8">
        <f>IF('isioni di vendita basate su Opp'!$I3 = "Settembre",'isioni di vendita basate su Opp'!$J3,0)</f>
        <v/>
      </c>
      <c r="V30" s="8">
        <f>IF('isioni di vendita basate su Opp'!$I3 = "Ottobre",'isioni di vendita basate su Opp'!$J3,0)</f>
        <v/>
      </c>
      <c r="W30" s="8">
        <f>IF('isioni di vendita basate su Opp'!$I3 = "Novembre",'isioni di vendita basate su Opp'!$J3,0)</f>
        <v/>
      </c>
      <c r="X30" s="8">
        <f>IF('isioni di vendita basate su Opp'!$I3 = "Dicembre",'isioni di vendita basate su Opp'!$J3,0)</f>
        <v/>
      </c>
    </row>
    <row r="31" ht="22" customHeight="1"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8">
        <f>IF('isioni di vendita basate su Opp'!$I4 = "Gennaio",'isioni di vendita basate su Opp'!$J4,0)</f>
        <v/>
      </c>
      <c r="N31" s="8">
        <f>IF('isioni di vendita basate su Opp'!$I4 = "Febbraio",'isioni di vendita basate su Opp'!$J4,0)</f>
        <v/>
      </c>
      <c r="O31" s="8">
        <f>IF('isioni di vendita basate su Opp'!$I4 = "Marzo",'isioni di vendita basate su Opp'!$J4,0)</f>
        <v/>
      </c>
      <c r="P31" s="8">
        <f>IF('isioni di vendita basate su Opp'!$I4 = "Aprile",'isioni di vendita basate su Opp'!$J4,0)</f>
        <v/>
      </c>
      <c r="Q31" s="8">
        <f>IF('isioni di vendita basate su Opp'!$I4 = "Maggio",'isioni di vendita basate su Opp'!$J4,0)</f>
        <v/>
      </c>
      <c r="R31" s="8">
        <f>IF('isioni di vendita basate su Opp'!$I4 = "Giugno",'isioni di vendita basate su Opp'!$J4,0)</f>
        <v/>
      </c>
      <c r="S31" s="8">
        <f>IF('isioni di vendita basate su Opp'!$I4 = "Luglio",'isioni di vendita basate su Opp'!$J4,0)</f>
        <v/>
      </c>
      <c r="T31" s="8">
        <f>IF('isioni di vendita basate su Opp'!$I4 = "Agosto",'isioni di vendita basate su Opp'!$J4,0)</f>
        <v/>
      </c>
      <c r="U31" s="8">
        <f>IF('isioni di vendita basate su Opp'!$I4 = "Settembre",'isioni di vendita basate su Opp'!$J4,0)</f>
        <v/>
      </c>
      <c r="V31" s="8">
        <f>IF('isioni di vendita basate su Opp'!$I4 = "Ottobre",'isioni di vendita basate su Opp'!$J4,0)</f>
        <v/>
      </c>
      <c r="W31" s="8">
        <f>IF('isioni di vendita basate su Opp'!$I4 = "Novembre",'isioni di vendita basate su Opp'!$J4,0)</f>
        <v/>
      </c>
      <c r="X31" s="8">
        <f>IF('isioni di vendita basate su Opp'!$I4 = "Dicembre",'isioni di vendita basate su Opp'!$J4,0)</f>
        <v/>
      </c>
    </row>
    <row r="32" ht="22" customHeight="1"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8">
        <f>IF('isioni di vendita basate su Opp'!$I5 = "Gennaio",'isioni di vendita basate su Opp'!$J5,0)</f>
        <v/>
      </c>
      <c r="N32" s="8">
        <f>IF('isioni di vendita basate su Opp'!$I5 = "Febbraio",'isioni di vendita basate su Opp'!$J5,0)</f>
        <v/>
      </c>
      <c r="O32" s="8">
        <f>IF('isioni di vendita basate su Opp'!$I5 = "Marzo",'isioni di vendita basate su Opp'!$J5,0)</f>
        <v/>
      </c>
      <c r="P32" s="8">
        <f>IF('isioni di vendita basate su Opp'!$I5 = "Aprile",'isioni di vendita basate su Opp'!$J5,0)</f>
        <v/>
      </c>
      <c r="Q32" s="8">
        <f>IF('isioni di vendita basate su Opp'!$I5 = "Maggio",'isioni di vendita basate su Opp'!$J5,0)</f>
        <v/>
      </c>
      <c r="R32" s="8">
        <f>IF('isioni di vendita basate su Opp'!$I5 = "Giugno",'isioni di vendita basate su Opp'!$J5,0)</f>
        <v/>
      </c>
      <c r="S32" s="8">
        <f>IF('isioni di vendita basate su Opp'!$I5 = "Luglio",'isioni di vendita basate su Opp'!$J5,0)</f>
        <v/>
      </c>
      <c r="T32" s="8">
        <f>IF('isioni di vendita basate su Opp'!$I5 = "Agosto",'isioni di vendita basate su Opp'!$J5,0)</f>
        <v/>
      </c>
      <c r="U32" s="8">
        <f>IF('isioni di vendita basate su Opp'!$I5 = "Settembre",'isioni di vendita basate su Opp'!$J5,0)</f>
        <v/>
      </c>
      <c r="V32" s="8">
        <f>IF('isioni di vendita basate su Opp'!$I5 = "Ottobre",'isioni di vendita basate su Opp'!$J5,0)</f>
        <v/>
      </c>
      <c r="W32" s="8">
        <f>IF('isioni di vendita basate su Opp'!$I5 = "Novembre",'isioni di vendita basate su Opp'!$J5,0)</f>
        <v/>
      </c>
      <c r="X32" s="8">
        <f>IF('isioni di vendita basate su Opp'!$I5 = "Dicembre",'isioni di vendita basate su Opp'!$J5,0)</f>
        <v/>
      </c>
    </row>
    <row r="33" ht="22" customHeight="1"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8">
        <f>IF('isioni di vendita basate su Opp'!$I6 = "Gennaio",'isioni di vendita basate su Opp'!$J6,0)</f>
        <v/>
      </c>
      <c r="N33" s="8">
        <f>IF('isioni di vendita basate su Opp'!$I6 = "Febbraio",'isioni di vendita basate su Opp'!$J6,0)</f>
        <v/>
      </c>
      <c r="O33" s="8">
        <f>IF('isioni di vendita basate su Opp'!$I6 = "Marzo",'isioni di vendita basate su Opp'!$J6,0)</f>
        <v/>
      </c>
      <c r="P33" s="8">
        <f>IF('isioni di vendita basate su Opp'!$I6 = "Aprile",'isioni di vendita basate su Opp'!$J6,0)</f>
        <v/>
      </c>
      <c r="Q33" s="8">
        <f>IF('isioni di vendita basate su Opp'!$I6 = "Maggio",'isioni di vendita basate su Opp'!$J6,0)</f>
        <v/>
      </c>
      <c r="R33" s="8">
        <f>IF('isioni di vendita basate su Opp'!$I6 = "Giugno",'isioni di vendita basate su Opp'!$J6,0)</f>
        <v/>
      </c>
      <c r="S33" s="8">
        <f>IF('isioni di vendita basate su Opp'!$I6 = "Luglio",'isioni di vendita basate su Opp'!$J6,0)</f>
        <v/>
      </c>
      <c r="T33" s="8">
        <f>IF('isioni di vendita basate su Opp'!$I6 = "Agosto",'isioni di vendita basate su Opp'!$J6,0)</f>
        <v/>
      </c>
      <c r="U33" s="8">
        <f>IF('isioni di vendita basate su Opp'!$I6 = "Settembre",'isioni di vendita basate su Opp'!$J6,0)</f>
        <v/>
      </c>
      <c r="V33" s="8">
        <f>IF('isioni di vendita basate su Opp'!$I6 = "Ottobre",'isioni di vendita basate su Opp'!$J6,0)</f>
        <v/>
      </c>
      <c r="W33" s="8">
        <f>IF('isioni di vendita basate su Opp'!$I6 = "Novembre",'isioni di vendita basate su Opp'!$J6,0)</f>
        <v/>
      </c>
      <c r="X33" s="8">
        <f>IF('isioni di vendita basate su Opp'!$I6 = "Dicembre",'isioni di vendita basate su Opp'!$J6,0)</f>
        <v/>
      </c>
    </row>
    <row r="34" ht="22" customHeight="1"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8">
        <f>IF('isioni di vendita basate su Opp'!$I7 = "Gennaio",'isioni di vendita basate su Opp'!$J7,0)</f>
        <v/>
      </c>
      <c r="N34" s="8">
        <f>IF('isioni di vendita basate su Opp'!$I7 = "Febbraio",'isioni di vendita basate su Opp'!$J7,0)</f>
        <v/>
      </c>
      <c r="O34" s="8">
        <f>IF('isioni di vendita basate su Opp'!$I7 = "Marzo",'isioni di vendita basate su Opp'!$J7,0)</f>
        <v/>
      </c>
      <c r="P34" s="8">
        <f>IF('isioni di vendita basate su Opp'!$I7 = "Aprile",'isioni di vendita basate su Opp'!$J7,0)</f>
        <v/>
      </c>
      <c r="Q34" s="8">
        <f>IF('isioni di vendita basate su Opp'!$I7 = "Maggio",'isioni di vendita basate su Opp'!$J7,0)</f>
        <v/>
      </c>
      <c r="R34" s="8">
        <f>IF('isioni di vendita basate su Opp'!$I7 = "Giugno",'isioni di vendita basate su Opp'!$J7,0)</f>
        <v/>
      </c>
      <c r="S34" s="8">
        <f>IF('isioni di vendita basate su Opp'!$I7 = "Luglio",'isioni di vendita basate su Opp'!$J7,0)</f>
        <v/>
      </c>
      <c r="T34" s="8">
        <f>IF('isioni di vendita basate su Opp'!$I7 = "Agosto",'isioni di vendita basate su Opp'!$J7,0)</f>
        <v/>
      </c>
      <c r="U34" s="8">
        <f>IF('isioni di vendita basate su Opp'!$I7 = "Settembre",'isioni di vendita basate su Opp'!$J7,0)</f>
        <v/>
      </c>
      <c r="V34" s="8">
        <f>IF('isioni di vendita basate su Opp'!$I7 = "Ottobre",'isioni di vendita basate su Opp'!$J7,0)</f>
        <v/>
      </c>
      <c r="W34" s="8">
        <f>IF('isioni di vendita basate su Opp'!$I7 = "Novembre",'isioni di vendita basate su Opp'!$J7,0)</f>
        <v/>
      </c>
      <c r="X34" s="8">
        <f>IF('isioni di vendita basate su Opp'!$I7 = "Dicembre",'isioni di vendita basate su Opp'!$J7,0)</f>
        <v/>
      </c>
    </row>
    <row r="35" ht="22" customHeight="1"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8">
        <f>IF('isioni di vendita basate su Opp'!$I8 = "Gennaio",'isioni di vendita basate su Opp'!$J8,0)</f>
        <v/>
      </c>
      <c r="N35" s="8">
        <f>IF('isioni di vendita basate su Opp'!$I8 = "Febbraio",'isioni di vendita basate su Opp'!$J8,0)</f>
        <v/>
      </c>
      <c r="O35" s="8">
        <f>IF('isioni di vendita basate su Opp'!$I8 = "Marzo",'isioni di vendita basate su Opp'!$J8,0)</f>
        <v/>
      </c>
      <c r="P35" s="8">
        <f>IF('isioni di vendita basate su Opp'!$I8 = "Aprile",'isioni di vendita basate su Opp'!$J8,0)</f>
        <v/>
      </c>
      <c r="Q35" s="8">
        <f>IF('isioni di vendita basate su Opp'!$I8 = "Maggio",'isioni di vendita basate su Opp'!$J8,0)</f>
        <v/>
      </c>
      <c r="R35" s="8">
        <f>IF('isioni di vendita basate su Opp'!$I8 = "Giugno",'isioni di vendita basate su Opp'!$J8,0)</f>
        <v/>
      </c>
      <c r="S35" s="8">
        <f>IF('isioni di vendita basate su Opp'!$I8 = "Luglio",'isioni di vendita basate su Opp'!$J8,0)</f>
        <v/>
      </c>
      <c r="T35" s="8">
        <f>IF('isioni di vendita basate su Opp'!$I8 = "Agosto",'isioni di vendita basate su Opp'!$J8,0)</f>
        <v/>
      </c>
      <c r="U35" s="8">
        <f>IF('isioni di vendita basate su Opp'!$I8 = "Settembre",'isioni di vendita basate su Opp'!$J8,0)</f>
        <v/>
      </c>
      <c r="V35" s="8">
        <f>IF('isioni di vendita basate su Opp'!$I8 = "Ottobre",'isioni di vendita basate su Opp'!$J8,0)</f>
        <v/>
      </c>
      <c r="W35" s="8">
        <f>IF('isioni di vendita basate su Opp'!$I8 = "Novembre",'isioni di vendita basate su Opp'!$J8,0)</f>
        <v/>
      </c>
      <c r="X35" s="8">
        <f>IF('isioni di vendita basate su Opp'!$I8 = "Dicembre",'isioni di vendita basate su Opp'!$J8,0)</f>
        <v/>
      </c>
    </row>
    <row r="36" ht="22" customHeight="1"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8">
        <f>IF('isioni di vendita basate su Opp'!$I9 = "Gennaio",'isioni di vendita basate su Opp'!$J9,0)</f>
        <v/>
      </c>
      <c r="N36" s="8">
        <f>IF('isioni di vendita basate su Opp'!$I9 = "Febbraio",'isioni di vendita basate su Opp'!$J9,0)</f>
        <v/>
      </c>
      <c r="O36" s="8">
        <f>IF('isioni di vendita basate su Opp'!$I9 = "Marzo",'isioni di vendita basate su Opp'!$J9,0)</f>
        <v/>
      </c>
      <c r="P36" s="8">
        <f>IF('isioni di vendita basate su Opp'!$I9 = "Aprile",'isioni di vendita basate su Opp'!$J9,0)</f>
        <v/>
      </c>
      <c r="Q36" s="8">
        <f>IF('isioni di vendita basate su Opp'!$I9 = "Maggio",'isioni di vendita basate su Opp'!$J9,0)</f>
        <v/>
      </c>
      <c r="R36" s="8">
        <f>IF('isioni di vendita basate su Opp'!$I9 = "Giugno",'isioni di vendita basate su Opp'!$J9,0)</f>
        <v/>
      </c>
      <c r="S36" s="8">
        <f>IF('isioni di vendita basate su Opp'!$I9 = "Luglio",'isioni di vendita basate su Opp'!$J9,0)</f>
        <v/>
      </c>
      <c r="T36" s="8">
        <f>IF('isioni di vendita basate su Opp'!$I9 = "Agosto",'isioni di vendita basate su Opp'!$J9,0)</f>
        <v/>
      </c>
      <c r="U36" s="8">
        <f>IF('isioni di vendita basate su Opp'!$I9 = "Settembre",'isioni di vendita basate su Opp'!$J9,0)</f>
        <v/>
      </c>
      <c r="V36" s="8">
        <f>IF('isioni di vendita basate su Opp'!$I9 = "Ottobre",'isioni di vendita basate su Opp'!$J9,0)</f>
        <v/>
      </c>
      <c r="W36" s="8">
        <f>IF('isioni di vendita basate su Opp'!$I9 = "Novembre",'isioni di vendita basate su Opp'!$J9,0)</f>
        <v/>
      </c>
      <c r="X36" s="8">
        <f>IF('isioni di vendita basate su Opp'!$I9 = "Dicembre",'isioni di vendita basate su Opp'!$J9,0)</f>
        <v/>
      </c>
    </row>
    <row r="37" ht="22" customHeight="1"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8">
        <f>IF('isioni di vendita basate su Opp'!$I10 = "Gennaio",'isioni di vendita basate su Opp'!$J10,0)</f>
        <v/>
      </c>
      <c r="N37" s="8">
        <f>IF('isioni di vendita basate su Opp'!$I10 = "Febbraio",'isioni di vendita basate su Opp'!$J10,0)</f>
        <v/>
      </c>
      <c r="O37" s="8">
        <f>IF('isioni di vendita basate su Opp'!$I10 = "Marzo",'isioni di vendita basate su Opp'!$J10,0)</f>
        <v/>
      </c>
      <c r="P37" s="8">
        <f>IF('isioni di vendita basate su Opp'!$I10 = "Aprile",'isioni di vendita basate su Opp'!$J10,0)</f>
        <v/>
      </c>
      <c r="Q37" s="8">
        <f>IF('isioni di vendita basate su Opp'!$I10 = "Maggio",'isioni di vendita basate su Opp'!$J10,0)</f>
        <v/>
      </c>
      <c r="R37" s="8">
        <f>IF('isioni di vendita basate su Opp'!$I10 = "Giugno",'isioni di vendita basate su Opp'!$J10,0)</f>
        <v/>
      </c>
      <c r="S37" s="8">
        <f>IF('isioni di vendita basate su Opp'!$I10 = "Luglio",'isioni di vendita basate su Opp'!$J10,0)</f>
        <v/>
      </c>
      <c r="T37" s="8">
        <f>IF('isioni di vendita basate su Opp'!$I10 = "Agosto",'isioni di vendita basate su Opp'!$J10,0)</f>
        <v/>
      </c>
      <c r="U37" s="8">
        <f>IF('isioni di vendita basate su Opp'!$I10 = "Settembre",'isioni di vendita basate su Opp'!$J10,0)</f>
        <v/>
      </c>
      <c r="V37" s="8">
        <f>IF('isioni di vendita basate su Opp'!$I10 = "Ottobre",'isioni di vendita basate su Opp'!$J10,0)</f>
        <v/>
      </c>
      <c r="W37" s="8">
        <f>IF('isioni di vendita basate su Opp'!$I10 = "Novembre",'isioni di vendita basate su Opp'!$J10,0)</f>
        <v/>
      </c>
      <c r="X37" s="8">
        <f>IF('isioni di vendita basate su Opp'!$I10 = "Dicembre",'isioni di vendita basate su Opp'!$J10,0)</f>
        <v/>
      </c>
    </row>
    <row r="38" ht="22" customHeight="1"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8">
        <f>IF('isioni di vendita basate su Opp'!$I11 = "Gennaio",'isioni di vendita basate su Opp'!$J11,0)</f>
        <v/>
      </c>
      <c r="N38" s="8">
        <f>IF('isioni di vendita basate su Opp'!$I11 = "Febbraio",'isioni di vendita basate su Opp'!$J11,0)</f>
        <v/>
      </c>
      <c r="O38" s="8">
        <f>IF('isioni di vendita basate su Opp'!$I11 = "Marzo",'isioni di vendita basate su Opp'!$J11,0)</f>
        <v/>
      </c>
      <c r="P38" s="8">
        <f>IF('isioni di vendita basate su Opp'!$I11 = "Aprile",'isioni di vendita basate su Opp'!$J11,0)</f>
        <v/>
      </c>
      <c r="Q38" s="8">
        <f>IF('isioni di vendita basate su Opp'!$I11 = "Maggio",'isioni di vendita basate su Opp'!$J11,0)</f>
        <v/>
      </c>
      <c r="R38" s="8">
        <f>IF('isioni di vendita basate su Opp'!$I11 = "Giugno",'isioni di vendita basate su Opp'!$J11,0)</f>
        <v/>
      </c>
      <c r="S38" s="8">
        <f>IF('isioni di vendita basate su Opp'!$I11 = "Luglio",'isioni di vendita basate su Opp'!$J11,0)</f>
        <v/>
      </c>
      <c r="T38" s="8">
        <f>IF('isioni di vendita basate su Opp'!$I11 = "Agosto",'isioni di vendita basate su Opp'!$J11,0)</f>
        <v/>
      </c>
      <c r="U38" s="8">
        <f>IF('isioni di vendita basate su Opp'!$I11 = "Settembre",'isioni di vendita basate su Opp'!$J11,0)</f>
        <v/>
      </c>
      <c r="V38" s="8">
        <f>IF('isioni di vendita basate su Opp'!$I11 = "Ottobre",'isioni di vendita basate su Opp'!$J11,0)</f>
        <v/>
      </c>
      <c r="W38" s="8">
        <f>IF('isioni di vendita basate su Opp'!$I11 = "Novembre",'isioni di vendita basate su Opp'!$J11,0)</f>
        <v/>
      </c>
      <c r="X38" s="8">
        <f>IF('isioni di vendita basate su Opp'!$I11 = "Dicembre",'isioni di vendita basate su Opp'!$J11,0)</f>
        <v/>
      </c>
    </row>
    <row r="39" ht="22" customHeight="1"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8">
        <f>IF('isioni di vendita basate su Opp'!$I12 = "Gennaio",'isioni di vendita basate su Opp'!$J12,0)</f>
        <v/>
      </c>
      <c r="N39" s="8">
        <f>IF('isioni di vendita basate su Opp'!$I12 = "Febbraio",'isioni di vendita basate su Opp'!$J12,0)</f>
        <v/>
      </c>
      <c r="O39" s="8">
        <f>IF('isioni di vendita basate su Opp'!$I12 = "Marzo",'isioni di vendita basate su Opp'!$J12,0)</f>
        <v/>
      </c>
      <c r="P39" s="8">
        <f>IF('isioni di vendita basate su Opp'!$I12 = "Aprile",'isioni di vendita basate su Opp'!$J12,0)</f>
        <v/>
      </c>
      <c r="Q39" s="8">
        <f>IF('isioni di vendita basate su Opp'!$I12 = "Maggio",'isioni di vendita basate su Opp'!$J12,0)</f>
        <v/>
      </c>
      <c r="R39" s="8">
        <f>IF('isioni di vendita basate su Opp'!$I12 = "Giugno",'isioni di vendita basate su Opp'!$J12,0)</f>
        <v/>
      </c>
      <c r="S39" s="8">
        <f>IF('isioni di vendita basate su Opp'!$I12 = "Luglio",'isioni di vendita basate su Opp'!$J12,0)</f>
        <v/>
      </c>
      <c r="T39" s="8">
        <f>IF('isioni di vendita basate su Opp'!$I12 = "Agosto",'isioni di vendita basate su Opp'!$J12,0)</f>
        <v/>
      </c>
      <c r="U39" s="8">
        <f>IF('isioni di vendita basate su Opp'!$I12 = "Settembre",'isioni di vendita basate su Opp'!$J12,0)</f>
        <v/>
      </c>
      <c r="V39" s="8">
        <f>IF('isioni di vendita basate su Opp'!$I12 = "Ottobre",'isioni di vendita basate su Opp'!$J12,0)</f>
        <v/>
      </c>
      <c r="W39" s="8">
        <f>IF('isioni di vendita basate su Opp'!$I12 = "Novembre",'isioni di vendita basate su Opp'!$J12,0)</f>
        <v/>
      </c>
      <c r="X39" s="8">
        <f>IF('isioni di vendita basate su Opp'!$I12 = "Dicembre",'isioni di vendita basate su Opp'!$J12,0)</f>
        <v/>
      </c>
    </row>
    <row r="40" ht="22" customHeight="1"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8">
        <f>IF('isioni di vendita basate su Opp'!$I13 = "Gennaio",'isioni di vendita basate su Opp'!$J13,0)</f>
        <v/>
      </c>
      <c r="N40" s="8">
        <f>IF('isioni di vendita basate su Opp'!$I13 = "Febbraio",'isioni di vendita basate su Opp'!$J13,0)</f>
        <v/>
      </c>
      <c r="O40" s="8">
        <f>IF('isioni di vendita basate su Opp'!$I13 = "Marzo",'isioni di vendita basate su Opp'!$J13,0)</f>
        <v/>
      </c>
      <c r="P40" s="8">
        <f>IF('isioni di vendita basate su Opp'!$I13 = "Aprile",'isioni di vendita basate su Opp'!$J13,0)</f>
        <v/>
      </c>
      <c r="Q40" s="8">
        <f>IF('isioni di vendita basate su Opp'!$I13 = "Maggio",'isioni di vendita basate su Opp'!$J13,0)</f>
        <v/>
      </c>
      <c r="R40" s="8">
        <f>IF('isioni di vendita basate su Opp'!$I13 = "Giugno",'isioni di vendita basate su Opp'!$J13,0)</f>
        <v/>
      </c>
      <c r="S40" s="8">
        <f>IF('isioni di vendita basate su Opp'!$I13 = "Luglio",'isioni di vendita basate su Opp'!$J13,0)</f>
        <v/>
      </c>
      <c r="T40" s="8">
        <f>IF('isioni di vendita basate su Opp'!$I13 = "Agosto",'isioni di vendita basate su Opp'!$J13,0)</f>
        <v/>
      </c>
      <c r="U40" s="8">
        <f>IF('isioni di vendita basate su Opp'!$I13 = "Settembre",'isioni di vendita basate su Opp'!$J13,0)</f>
        <v/>
      </c>
      <c r="V40" s="8">
        <f>IF('isioni di vendita basate su Opp'!$I13 = "Ottobre",'isioni di vendita basate su Opp'!$J13,0)</f>
        <v/>
      </c>
      <c r="W40" s="8">
        <f>IF('isioni di vendita basate su Opp'!$I13 = "Novembre",'isioni di vendita basate su Opp'!$J13,0)</f>
        <v/>
      </c>
      <c r="X40" s="8">
        <f>IF('isioni di vendita basate su Opp'!$I13 = "Dicembre",'isioni di vendita basate su Opp'!$J13,0)</f>
        <v/>
      </c>
    </row>
    <row r="41" ht="22" customHeight="1"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8">
        <f>IF('isioni di vendita basate su Opp'!$I14 = "Gennaio",'isioni di vendita basate su Opp'!$J14,0)</f>
        <v/>
      </c>
      <c r="N41" s="8">
        <f>IF('isioni di vendita basate su Opp'!$I14 = "Febbraio",'isioni di vendita basate su Opp'!$J14,0)</f>
        <v/>
      </c>
      <c r="O41" s="8">
        <f>IF('isioni di vendita basate su Opp'!$I14 = "Marzo",'isioni di vendita basate su Opp'!$J14,0)</f>
        <v/>
      </c>
      <c r="P41" s="8">
        <f>IF('isioni di vendita basate su Opp'!$I14 = "Aprile",'isioni di vendita basate su Opp'!$J14,0)</f>
        <v/>
      </c>
      <c r="Q41" s="8">
        <f>IF('isioni di vendita basate su Opp'!$I14 = "Maggio",'isioni di vendita basate su Opp'!$J14,0)</f>
        <v/>
      </c>
      <c r="R41" s="8">
        <f>IF('isioni di vendita basate su Opp'!$I14 = "Giugno",'isioni di vendita basate su Opp'!$J14,0)</f>
        <v/>
      </c>
      <c r="S41" s="8">
        <f>IF('isioni di vendita basate su Opp'!$I14 = "Luglio",'isioni di vendita basate su Opp'!$J14,0)</f>
        <v/>
      </c>
      <c r="T41" s="8">
        <f>IF('isioni di vendita basate su Opp'!$I14 = "Agosto",'isioni di vendita basate su Opp'!$J14,0)</f>
        <v/>
      </c>
      <c r="U41" s="8">
        <f>IF('isioni di vendita basate su Opp'!$I14 = "Settembre",'isioni di vendita basate su Opp'!$J14,0)</f>
        <v/>
      </c>
      <c r="V41" s="8">
        <f>IF('isioni di vendita basate su Opp'!$I14 = "Ottobre",'isioni di vendita basate su Opp'!$J14,0)</f>
        <v/>
      </c>
      <c r="W41" s="8">
        <f>IF('isioni di vendita basate su Opp'!$I14 = "Novembre",'isioni di vendita basate su Opp'!$J14,0)</f>
        <v/>
      </c>
      <c r="X41" s="8">
        <f>IF('isioni di vendita basate su Opp'!$I14 = "Dicembre",'isioni di vendita basate su Opp'!$J14,0)</f>
        <v/>
      </c>
    </row>
    <row r="42" ht="22" customHeight="1"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8">
        <f>IF('isioni di vendita basate su Opp'!$I15 = "Gennaio",'isioni di vendita basate su Opp'!$J15,0)</f>
        <v/>
      </c>
      <c r="N42" s="8">
        <f>IF('isioni di vendita basate su Opp'!$I15 = "Febbraio",'isioni di vendita basate su Opp'!$J15,0)</f>
        <v/>
      </c>
      <c r="O42" s="8">
        <f>IF('isioni di vendita basate su Opp'!$I15 = "Marzo",'isioni di vendita basate su Opp'!$J15,0)</f>
        <v/>
      </c>
      <c r="P42" s="8">
        <f>IF('isioni di vendita basate su Opp'!$I15 = "Aprile",'isioni di vendita basate su Opp'!$J15,0)</f>
        <v/>
      </c>
      <c r="Q42" s="8">
        <f>IF('isioni di vendita basate su Opp'!$I15 = "Maggio",'isioni di vendita basate su Opp'!$J15,0)</f>
        <v/>
      </c>
      <c r="R42" s="8">
        <f>IF('isioni di vendita basate su Opp'!$I15 = "Giugno",'isioni di vendita basate su Opp'!$J15,0)</f>
        <v/>
      </c>
      <c r="S42" s="8">
        <f>IF('isioni di vendita basate su Opp'!$I15 = "Luglio",'isioni di vendita basate su Opp'!$J15,0)</f>
        <v/>
      </c>
      <c r="T42" s="8">
        <f>IF('isioni di vendita basate su Opp'!$I15 = "Agosto",'isioni di vendita basate su Opp'!$J15,0)</f>
        <v/>
      </c>
      <c r="U42" s="8">
        <f>IF('isioni di vendita basate su Opp'!$I15 = "Settembre",'isioni di vendita basate su Opp'!$J15,0)</f>
        <v/>
      </c>
      <c r="V42" s="8">
        <f>IF('isioni di vendita basate su Opp'!$I15 = "Ottobre",'isioni di vendita basate su Opp'!$J15,0)</f>
        <v/>
      </c>
      <c r="W42" s="8">
        <f>IF('isioni di vendita basate su Opp'!$I15 = "Novembre",'isioni di vendita basate su Opp'!$J15,0)</f>
        <v/>
      </c>
      <c r="X42" s="8">
        <f>IF('isioni di vendita basate su Opp'!$I15 = "Dicembre",'isioni di vendita basate su Opp'!$J15,0)</f>
        <v/>
      </c>
    </row>
    <row r="43" ht="22" customHeight="1"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8">
        <f>IF('isioni di vendita basate su Opp'!$I16 = "Gennaio",'isioni di vendita basate su Opp'!$J16,0)</f>
        <v/>
      </c>
      <c r="N43" s="8">
        <f>IF('isioni di vendita basate su Opp'!$I16 = "Febbraio",'isioni di vendita basate su Opp'!$J16,0)</f>
        <v/>
      </c>
      <c r="O43" s="8">
        <f>IF('isioni di vendita basate su Opp'!$I16 = "Marzo",'isioni di vendita basate su Opp'!$J16,0)</f>
        <v/>
      </c>
      <c r="P43" s="8">
        <f>IF('isioni di vendita basate su Opp'!$I16 = "Aprile",'isioni di vendita basate su Opp'!$J16,0)</f>
        <v/>
      </c>
      <c r="Q43" s="8">
        <f>IF('isioni di vendita basate su Opp'!$I16 = "Maggio",'isioni di vendita basate su Opp'!$J16,0)</f>
        <v/>
      </c>
      <c r="R43" s="8">
        <f>IF('isioni di vendita basate su Opp'!$I16 = "Giugno",'isioni di vendita basate su Opp'!$J16,0)</f>
        <v/>
      </c>
      <c r="S43" s="8">
        <f>IF('isioni di vendita basate su Opp'!$I16 = "Luglio",'isioni di vendita basate su Opp'!$J16,0)</f>
        <v/>
      </c>
      <c r="T43" s="8">
        <f>IF('isioni di vendita basate su Opp'!$I16 = "Agosto",'isioni di vendita basate su Opp'!$J16,0)</f>
        <v/>
      </c>
      <c r="U43" s="8">
        <f>IF('isioni di vendita basate su Opp'!$I16 = "Settembre",'isioni di vendita basate su Opp'!$J16,0)</f>
        <v/>
      </c>
      <c r="V43" s="8">
        <f>IF('isioni di vendita basate su Opp'!$I16 = "Ottobre",'isioni di vendita basate su Opp'!$J16,0)</f>
        <v/>
      </c>
      <c r="W43" s="8">
        <f>IF('isioni di vendita basate su Opp'!$I16 = "Novembre",'isioni di vendita basate su Opp'!$J16,0)</f>
        <v/>
      </c>
      <c r="X43" s="8">
        <f>IF('isioni di vendita basate su Opp'!$I16 = "Dicembre",'isioni di vendita basate su Opp'!$J16,0)</f>
        <v/>
      </c>
    </row>
    <row r="44" ht="22" customHeight="1"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8">
        <f>IF('isioni di vendita basate su Opp'!$I17 = "Gennaio",'isioni di vendita basate su Opp'!$J17,0)</f>
        <v/>
      </c>
      <c r="N44" s="8">
        <f>IF('isioni di vendita basate su Opp'!$I17 = "Febbraio",'isioni di vendita basate su Opp'!$J17,0)</f>
        <v/>
      </c>
      <c r="O44" s="8">
        <f>IF('isioni di vendita basate su Opp'!$I17 = "Marzo",'isioni di vendita basate su Opp'!$J17,0)</f>
        <v/>
      </c>
      <c r="P44" s="8">
        <f>IF('isioni di vendita basate su Opp'!$I17 = "Aprile",'isioni di vendita basate su Opp'!$J17,0)</f>
        <v/>
      </c>
      <c r="Q44" s="8">
        <f>IF('isioni di vendita basate su Opp'!$I17 = "Maggio",'isioni di vendita basate su Opp'!$J17,0)</f>
        <v/>
      </c>
      <c r="R44" s="8">
        <f>IF('isioni di vendita basate su Opp'!$I17 = "Giugno",'isioni di vendita basate su Opp'!$J17,0)</f>
        <v/>
      </c>
      <c r="S44" s="8">
        <f>IF('isioni di vendita basate su Opp'!$I17 = "Luglio",'isioni di vendita basate su Opp'!$J17,0)</f>
        <v/>
      </c>
      <c r="T44" s="8">
        <f>IF('isioni di vendita basate su Opp'!$I17 = "Agosto",'isioni di vendita basate su Opp'!$J17,0)</f>
        <v/>
      </c>
      <c r="U44" s="8">
        <f>IF('isioni di vendita basate su Opp'!$I17 = "Settembre",'isioni di vendita basate su Opp'!$J17,0)</f>
        <v/>
      </c>
      <c r="V44" s="8">
        <f>IF('isioni di vendita basate su Opp'!$I17 = "Ottobre",'isioni di vendita basate su Opp'!$J17,0)</f>
        <v/>
      </c>
      <c r="W44" s="8">
        <f>IF('isioni di vendita basate su Opp'!$I17 = "Novembre",'isioni di vendita basate su Opp'!$J17,0)</f>
        <v/>
      </c>
      <c r="X44" s="8">
        <f>IF('isioni di vendita basate su Opp'!$I17 = "Dicembre",'isioni di vendita basate su Opp'!$J17,0)</f>
        <v/>
      </c>
    </row>
    <row r="45" ht="22" customHeight="1"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8">
        <f>IF('isioni di vendita basate su Opp'!$I18 = "Gennaio",'isioni di vendita basate su Opp'!$J18,0)</f>
        <v/>
      </c>
      <c r="N45" s="8">
        <f>IF('isioni di vendita basate su Opp'!$I18 = "Febbraio",'isioni di vendita basate su Opp'!$J18,0)</f>
        <v/>
      </c>
      <c r="O45" s="8">
        <f>IF('isioni di vendita basate su Opp'!$I18 = "Marzo",'isioni di vendita basate su Opp'!$J18,0)</f>
        <v/>
      </c>
      <c r="P45" s="8">
        <f>IF('isioni di vendita basate su Opp'!$I18 = "Aprile",'isioni di vendita basate su Opp'!$J18,0)</f>
        <v/>
      </c>
      <c r="Q45" s="8">
        <f>IF('isioni di vendita basate su Opp'!$I18 = "Maggio",'isioni di vendita basate su Opp'!$J18,0)</f>
        <v/>
      </c>
      <c r="R45" s="8">
        <f>IF('isioni di vendita basate su Opp'!$I18 = "Giugno",'isioni di vendita basate su Opp'!$J18,0)</f>
        <v/>
      </c>
      <c r="S45" s="8">
        <f>IF('isioni di vendita basate su Opp'!$I18 = "Luglio",'isioni di vendita basate su Opp'!$J18,0)</f>
        <v/>
      </c>
      <c r="T45" s="8">
        <f>IF('isioni di vendita basate su Opp'!$I18 = "Agosto",'isioni di vendita basate su Opp'!$J18,0)</f>
        <v/>
      </c>
      <c r="U45" s="8">
        <f>IF('isioni di vendita basate su Opp'!$I18 = "Settembre",'isioni di vendita basate su Opp'!$J18,0)</f>
        <v/>
      </c>
      <c r="V45" s="8">
        <f>IF('isioni di vendita basate su Opp'!$I18 = "Ottobre",'isioni di vendita basate su Opp'!$J18,0)</f>
        <v/>
      </c>
      <c r="W45" s="8">
        <f>IF('isioni di vendita basate su Opp'!$I18 = "Novembre",'isioni di vendita basate su Opp'!$J18,0)</f>
        <v/>
      </c>
      <c r="X45" s="8">
        <f>IF('isioni di vendita basate su Opp'!$I18 = "Dicembre",'isioni di vendita basate su Opp'!$J18,0)</f>
        <v/>
      </c>
    </row>
    <row r="46" ht="22" customHeight="1"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8">
        <f>IF('isioni di vendita basate su Opp'!$I19 = "Gennaio",'isioni di vendita basate su Opp'!$J19,0)</f>
        <v/>
      </c>
      <c r="N46" s="8">
        <f>IF('isioni di vendita basate su Opp'!$I19 = "Febbraio",'isioni di vendita basate su Opp'!$J19,0)</f>
        <v/>
      </c>
      <c r="O46" s="8">
        <f>IF('isioni di vendita basate su Opp'!$I19 = "Marzo",'isioni di vendita basate su Opp'!$J19,0)</f>
        <v/>
      </c>
      <c r="P46" s="8">
        <f>IF('isioni di vendita basate su Opp'!$I19 = "Aprile",'isioni di vendita basate su Opp'!$J19,0)</f>
        <v/>
      </c>
      <c r="Q46" s="8">
        <f>IF('isioni di vendita basate su Opp'!$I19 = "Maggio",'isioni di vendita basate su Opp'!$J19,0)</f>
        <v/>
      </c>
      <c r="R46" s="8">
        <f>IF('isioni di vendita basate su Opp'!$I19 = "Giugno",'isioni di vendita basate su Opp'!$J19,0)</f>
        <v/>
      </c>
      <c r="S46" s="8">
        <f>IF('isioni di vendita basate su Opp'!$I19 = "Luglio",'isioni di vendita basate su Opp'!$J19,0)</f>
        <v/>
      </c>
      <c r="T46" s="8">
        <f>IF('isioni di vendita basate su Opp'!$I19 = "Agosto",'isioni di vendita basate su Opp'!$J19,0)</f>
        <v/>
      </c>
      <c r="U46" s="8">
        <f>IF('isioni di vendita basate su Opp'!$I19 = "Settembre",'isioni di vendita basate su Opp'!$J19,0)</f>
        <v/>
      </c>
      <c r="V46" s="8">
        <f>IF('isioni di vendita basate su Opp'!$I19 = "Ottobre",'isioni di vendita basate su Opp'!$J19,0)</f>
        <v/>
      </c>
      <c r="W46" s="8">
        <f>IF('isioni di vendita basate su Opp'!$I19 = "Novembre",'isioni di vendita basate su Opp'!$J19,0)</f>
        <v/>
      </c>
      <c r="X46" s="8">
        <f>IF('isioni di vendita basate su Opp'!$I19 = "Dicembre",'isioni di vendita basate su Opp'!$J19,0)</f>
        <v/>
      </c>
    </row>
    <row r="47" ht="22" customHeight="1"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8">
        <f>IF('isioni di vendita basate su Opp'!$I20 = "Gennaio",'isioni di vendita basate su Opp'!$J20,0)</f>
        <v/>
      </c>
      <c r="N47" s="8">
        <f>IF('isioni di vendita basate su Opp'!$I20 = "Febbraio",'isioni di vendita basate su Opp'!$J20,0)</f>
        <v/>
      </c>
      <c r="O47" s="8">
        <f>IF('isioni di vendita basate su Opp'!$I20 = "Marzo",'isioni di vendita basate su Opp'!$J20,0)</f>
        <v/>
      </c>
      <c r="P47" s="8">
        <f>IF('isioni di vendita basate su Opp'!$I20 = "Aprile",'isioni di vendita basate su Opp'!$J20,0)</f>
        <v/>
      </c>
      <c r="Q47" s="8">
        <f>IF('isioni di vendita basate su Opp'!$I20 = "Maggio",'isioni di vendita basate su Opp'!$J20,0)</f>
        <v/>
      </c>
      <c r="R47" s="8">
        <f>IF('isioni di vendita basate su Opp'!$I20 = "Giugno",'isioni di vendita basate su Opp'!$J20,0)</f>
        <v/>
      </c>
      <c r="S47" s="8">
        <f>IF('isioni di vendita basate su Opp'!$I20 = "Luglio",'isioni di vendita basate su Opp'!$J20,0)</f>
        <v/>
      </c>
      <c r="T47" s="8">
        <f>IF('isioni di vendita basate su Opp'!$I20 = "Agosto",'isioni di vendita basate su Opp'!$J20,0)</f>
        <v/>
      </c>
      <c r="U47" s="8">
        <f>IF('isioni di vendita basate su Opp'!$I20 = "Settembre",'isioni di vendita basate su Opp'!$J20,0)</f>
        <v/>
      </c>
      <c r="V47" s="8">
        <f>IF('isioni di vendita basate su Opp'!$I20 = "Ottobre",'isioni di vendita basate su Opp'!$J20,0)</f>
        <v/>
      </c>
      <c r="W47" s="8">
        <f>IF('isioni di vendita basate su Opp'!$I20 = "Novembre",'isioni di vendita basate su Opp'!$J20,0)</f>
        <v/>
      </c>
      <c r="X47" s="8">
        <f>IF('isioni di vendita basate su Opp'!$I20 = "Dicembre",'isioni di vendita basate su Opp'!$J20,0)</f>
        <v/>
      </c>
    </row>
    <row r="48" ht="22" customHeight="1"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8">
        <f>IF('isioni di vendita basate su Opp'!$I21 = "Gennaio",'isioni di vendita basate su Opp'!$J21,0)</f>
        <v/>
      </c>
      <c r="N48" s="8">
        <f>IF('isioni di vendita basate su Opp'!$I21 = "Febbraio",'isioni di vendita basate su Opp'!$J21,0)</f>
        <v/>
      </c>
      <c r="O48" s="8">
        <f>IF('isioni di vendita basate su Opp'!$I21 = "Marzo",'isioni di vendita basate su Opp'!$J21,0)</f>
        <v/>
      </c>
      <c r="P48" s="8">
        <f>IF('isioni di vendita basate su Opp'!$I21 = "Aprile",'isioni di vendita basate su Opp'!$J21,0)</f>
        <v/>
      </c>
      <c r="Q48" s="8">
        <f>IF('isioni di vendita basate su Opp'!$I21 = "Maggio",'isioni di vendita basate su Opp'!$J21,0)</f>
        <v/>
      </c>
      <c r="R48" s="8">
        <f>IF('isioni di vendita basate su Opp'!$I21 = "Giugno",'isioni di vendita basate su Opp'!$J21,0)</f>
        <v/>
      </c>
      <c r="S48" s="8">
        <f>IF('isioni di vendita basate su Opp'!$I21 = "Luglio",'isioni di vendita basate su Opp'!$J21,0)</f>
        <v/>
      </c>
      <c r="T48" s="8">
        <f>IF('isioni di vendita basate su Opp'!$I21 = "Agosto",'isioni di vendita basate su Opp'!$J21,0)</f>
        <v/>
      </c>
      <c r="U48" s="8">
        <f>IF('isioni di vendita basate su Opp'!$I21 = "Settembre",'isioni di vendita basate su Opp'!$J21,0)</f>
        <v/>
      </c>
      <c r="V48" s="8">
        <f>IF('isioni di vendita basate su Opp'!$I21 = "Ottobre",'isioni di vendita basate su Opp'!$J21,0)</f>
        <v/>
      </c>
      <c r="W48" s="8">
        <f>IF('isioni di vendita basate su Opp'!$I21 = "Novembre",'isioni di vendita basate su Opp'!$J21,0)</f>
        <v/>
      </c>
      <c r="X48" s="8">
        <f>IF('isioni di vendita basate su Opp'!$I21 = "Dicembre",'isioni di vendita basate su Opp'!$J21,0)</f>
        <v/>
      </c>
    </row>
    <row r="49" ht="22" customHeight="1"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8">
        <f>IF('isioni di vendita basate su Opp'!$I22 = "Gennaio",'isioni di vendita basate su Opp'!$J22,0)</f>
        <v/>
      </c>
      <c r="N49" s="8">
        <f>IF('isioni di vendita basate su Opp'!$I22 = "Febbraio",'isioni di vendita basate su Opp'!$J22,0)</f>
        <v/>
      </c>
      <c r="O49" s="8">
        <f>IF('isioni di vendita basate su Opp'!$I22 = "Marzo",'isioni di vendita basate su Opp'!$J22,0)</f>
        <v/>
      </c>
      <c r="P49" s="8">
        <f>IF('isioni di vendita basate su Opp'!$I22 = "Aprile",'isioni di vendita basate su Opp'!$J22,0)</f>
        <v/>
      </c>
      <c r="Q49" s="8">
        <f>IF('isioni di vendita basate su Opp'!$I22 = "Maggio",'isioni di vendita basate su Opp'!$J22,0)</f>
        <v/>
      </c>
      <c r="R49" s="8">
        <f>IF('isioni di vendita basate su Opp'!$I22 = "Giugno",'isioni di vendita basate su Opp'!$J22,0)</f>
        <v/>
      </c>
      <c r="S49" s="8">
        <f>IF('isioni di vendita basate su Opp'!$I22 = "Luglio",'isioni di vendita basate su Opp'!$J22,0)</f>
        <v/>
      </c>
      <c r="T49" s="8">
        <f>IF('isioni di vendita basate su Opp'!$I22 = "Agosto",'isioni di vendita basate su Opp'!$J22,0)</f>
        <v/>
      </c>
      <c r="U49" s="8">
        <f>IF('isioni di vendita basate su Opp'!$I22 = "Settembre",'isioni di vendita basate su Opp'!$J22,0)</f>
        <v/>
      </c>
      <c r="V49" s="8">
        <f>IF('isioni di vendita basate su Opp'!$I22 = "Ottobre",'isioni di vendita basate su Opp'!$J22,0)</f>
        <v/>
      </c>
      <c r="W49" s="8">
        <f>IF('isioni di vendita basate su Opp'!$I22 = "Novembre",'isioni di vendita basate su Opp'!$J22,0)</f>
        <v/>
      </c>
      <c r="X49" s="8">
        <f>IF('isioni di vendita basate su Opp'!$I22 = "Dicembre",'isioni di vendita basate su Opp'!$J22,0)</f>
        <v/>
      </c>
    </row>
    <row r="50" ht="22" customHeight="1"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8">
        <f>IF('isioni di vendita basate su Opp'!$I23 = "Gennaio",'isioni di vendita basate su Opp'!$J23,0)</f>
        <v/>
      </c>
      <c r="N50" s="8">
        <f>IF('isioni di vendita basate su Opp'!$I23 = "Febbraio",'isioni di vendita basate su Opp'!$J23,0)</f>
        <v/>
      </c>
      <c r="O50" s="8">
        <f>IF('isioni di vendita basate su Opp'!$I23 = "Marzo",'isioni di vendita basate su Opp'!$J23,0)</f>
        <v/>
      </c>
      <c r="P50" s="8">
        <f>IF('isioni di vendita basate su Opp'!$I23 = "Aprile",'isioni di vendita basate su Opp'!$J23,0)</f>
        <v/>
      </c>
      <c r="Q50" s="8">
        <f>IF('isioni di vendita basate su Opp'!$I23 = "Maggio",'isioni di vendita basate su Opp'!$J23,0)</f>
        <v/>
      </c>
      <c r="R50" s="8">
        <f>IF('isioni di vendita basate su Opp'!$I23 = "Giugno",'isioni di vendita basate su Opp'!$J23,0)</f>
        <v/>
      </c>
      <c r="S50" s="8">
        <f>IF('isioni di vendita basate su Opp'!$I23 = "Luglio",'isioni di vendita basate su Opp'!$J23,0)</f>
        <v/>
      </c>
      <c r="T50" s="8">
        <f>IF('isioni di vendita basate su Opp'!$I23 = "Agosto",'isioni di vendita basate su Opp'!$J23,0)</f>
        <v/>
      </c>
      <c r="U50" s="8">
        <f>IF('isioni di vendita basate su Opp'!$I23 = "Settembre",'isioni di vendita basate su Opp'!$J23,0)</f>
        <v/>
      </c>
      <c r="V50" s="8">
        <f>IF('isioni di vendita basate su Opp'!$I23 = "Ottobre",'isioni di vendita basate su Opp'!$J23,0)</f>
        <v/>
      </c>
      <c r="W50" s="8">
        <f>IF('isioni di vendita basate su Opp'!$I23 = "Novembre",'isioni di vendita basate su Opp'!$J23,0)</f>
        <v/>
      </c>
      <c r="X50" s="8">
        <f>IF('isioni di vendita basate su Opp'!$I23 = "Dicembre",'isioni di vendita basate su Opp'!$J23,0)</f>
        <v/>
      </c>
    </row>
    <row r="51" ht="22" customHeight="1"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8">
        <f>IF('isioni di vendita basate su Opp'!$I24 = "Gennaio",'isioni di vendita basate su Opp'!$J24,0)</f>
        <v/>
      </c>
      <c r="N51" s="8">
        <f>IF('isioni di vendita basate su Opp'!$I24 = "Febbraio",'isioni di vendita basate su Opp'!$J24,0)</f>
        <v/>
      </c>
      <c r="O51" s="8">
        <f>IF('isioni di vendita basate su Opp'!$I24 = "Marzo",'isioni di vendita basate su Opp'!$J24,0)</f>
        <v/>
      </c>
      <c r="P51" s="8">
        <f>IF('isioni di vendita basate su Opp'!$I24 = "Aprile",'isioni di vendita basate su Opp'!$J24,0)</f>
        <v/>
      </c>
      <c r="Q51" s="8">
        <f>IF('isioni di vendita basate su Opp'!$I24 = "Maggio",'isioni di vendita basate su Opp'!$J24,0)</f>
        <v/>
      </c>
      <c r="R51" s="8">
        <f>IF('isioni di vendita basate su Opp'!$I24 = "Giugno",'isioni di vendita basate su Opp'!$J24,0)</f>
        <v/>
      </c>
      <c r="S51" s="8">
        <f>IF('isioni di vendita basate su Opp'!$I24 = "Luglio",'isioni di vendita basate su Opp'!$J24,0)</f>
        <v/>
      </c>
      <c r="T51" s="8">
        <f>IF('isioni di vendita basate su Opp'!$I24 = "Agosto",'isioni di vendita basate su Opp'!$J24,0)</f>
        <v/>
      </c>
      <c r="U51" s="8">
        <f>IF('isioni di vendita basate su Opp'!$I24 = "Settembre",'isioni di vendita basate su Opp'!$J24,0)</f>
        <v/>
      </c>
      <c r="V51" s="8">
        <f>IF('isioni di vendita basate su Opp'!$I24 = "Ottobre",'isioni di vendita basate su Opp'!$J24,0)</f>
        <v/>
      </c>
      <c r="W51" s="8">
        <f>IF('isioni di vendita basate su Opp'!$I24 = "Novembre",'isioni di vendita basate su Opp'!$J24,0)</f>
        <v/>
      </c>
      <c r="X51" s="8">
        <f>IF('isioni di vendita basate su Opp'!$I24 = "Dicembre",'isioni di vendita basate su Opp'!$J24,0)</f>
        <v/>
      </c>
    </row>
    <row r="52" ht="22" customHeight="1"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8">
        <f>IF('isioni di vendita basate su Opp'!$I25 = "Gennaio",'isioni di vendita basate su Opp'!$J25,0)</f>
        <v/>
      </c>
      <c r="N52" s="8">
        <f>IF('isioni di vendita basate su Opp'!$I25 = "Febbraio",'isioni di vendita basate su Opp'!$J25,0)</f>
        <v/>
      </c>
      <c r="O52" s="8">
        <f>IF('isioni di vendita basate su Opp'!$I25 = "Marzo",'isioni di vendita basate su Opp'!$J25,0)</f>
        <v/>
      </c>
      <c r="P52" s="8">
        <f>IF('isioni di vendita basate su Opp'!$I25 = "Aprile",'isioni di vendita basate su Opp'!$J25,0)</f>
        <v/>
      </c>
      <c r="Q52" s="8">
        <f>IF('isioni di vendita basate su Opp'!$I25 = "Maggio",'isioni di vendita basate su Opp'!$J25,0)</f>
        <v/>
      </c>
      <c r="R52" s="8">
        <f>IF('isioni di vendita basate su Opp'!$I25 = "Giugno",'isioni di vendita basate su Opp'!$J25,0)</f>
        <v/>
      </c>
      <c r="S52" s="8">
        <f>IF('isioni di vendita basate su Opp'!$I25 = "Luglio",'isioni di vendita basate su Opp'!$J25,0)</f>
        <v/>
      </c>
      <c r="T52" s="8">
        <f>IF('isioni di vendita basate su Opp'!$I25 = "Agosto",'isioni di vendita basate su Opp'!$J25,0)</f>
        <v/>
      </c>
      <c r="U52" s="8">
        <f>IF('isioni di vendita basate su Opp'!$I25 = "Settembre",'isioni di vendita basate su Opp'!$J25,0)</f>
        <v/>
      </c>
      <c r="V52" s="8">
        <f>IF('isioni di vendita basate su Opp'!$I25 = "Ottobre",'isioni di vendita basate su Opp'!$J25,0)</f>
        <v/>
      </c>
      <c r="W52" s="8">
        <f>IF('isioni di vendita basate su Opp'!$I25 = "Novembre",'isioni di vendita basate su Opp'!$J25,0)</f>
        <v/>
      </c>
      <c r="X52" s="8">
        <f>IF('isioni di vendita basate su Opp'!$I25 = "Dicembre",'isioni di vendita basate su Opp'!$J25,0)</f>
        <v/>
      </c>
    </row>
    <row r="53" ht="22" customHeight="1">
      <c r="B53" s="6" t="n"/>
      <c r="C53" s="6" t="n"/>
      <c r="D53" s="6" t="n"/>
      <c r="E53" s="6" t="n"/>
      <c r="F53" s="6" t="n"/>
      <c r="G53" s="6" t="n"/>
      <c r="H53" s="6" t="n"/>
      <c r="I53" s="6" t="n"/>
      <c r="J53" s="6" t="n"/>
      <c r="K53" s="6" t="n"/>
      <c r="L53" s="5" t="inlineStr">
        <is>
          <t>TOTALE MENSILE</t>
        </is>
      </c>
      <c r="M53" s="7">
        <f>SUM(M30:M52)</f>
        <v/>
      </c>
      <c r="N53" s="7">
        <f>SUM(N30:N52)</f>
        <v/>
      </c>
      <c r="O53" s="7">
        <f>SUM(O30:O52)</f>
        <v/>
      </c>
      <c r="P53" s="7">
        <f>SUM(P30:P52)</f>
        <v/>
      </c>
      <c r="Q53" s="7">
        <f>SUM(Q30:Q52)</f>
        <v/>
      </c>
      <c r="R53" s="7">
        <f>SUM(R30:R52)</f>
        <v/>
      </c>
      <c r="S53" s="7">
        <f>SUM(S30:S52)</f>
        <v/>
      </c>
      <c r="T53" s="7">
        <f>SUM(T30:T52)</f>
        <v/>
      </c>
      <c r="U53" s="7">
        <f>SUM(U30:U52)</f>
        <v/>
      </c>
      <c r="V53" s="7">
        <f>SUM(V30:V52)</f>
        <v/>
      </c>
      <c r="W53" s="7">
        <f>SUM(W30:W52)</f>
        <v/>
      </c>
      <c r="X53" s="7">
        <f>SUM(X30:X52)</f>
        <v/>
      </c>
    </row>
    <row r="54" ht="22" customHeight="1">
      <c r="B54" s="6" t="n"/>
      <c r="C54" s="6" t="n"/>
      <c r="D54" s="6" t="n"/>
      <c r="E54" s="6" t="n"/>
      <c r="F54" s="6" t="n"/>
      <c r="G54" s="6" t="n"/>
      <c r="H54" s="6" t="n"/>
      <c r="I54" s="6" t="n"/>
      <c r="J54" s="6" t="n"/>
      <c r="K54" s="6" t="n"/>
      <c r="L54" s="5" t="inlineStr">
        <is>
          <t>TOTALE CUMULATIVO</t>
        </is>
      </c>
      <c r="M54" s="4">
        <f>M53</f>
        <v/>
      </c>
      <c r="N54" s="4">
        <f>M54+N53</f>
        <v/>
      </c>
      <c r="O54" s="4">
        <f>N54+O53</f>
        <v/>
      </c>
      <c r="P54" s="4">
        <f>O54+P53</f>
        <v/>
      </c>
      <c r="Q54" s="4">
        <f>P54+Q53</f>
        <v/>
      </c>
      <c r="R54" s="4">
        <f>Q54+R53</f>
        <v/>
      </c>
      <c r="S54" s="4">
        <f>R54+S53</f>
        <v/>
      </c>
      <c r="T54" s="4">
        <f>S54+T53</f>
        <v/>
      </c>
      <c r="U54" s="4">
        <f>T54+U53</f>
        <v/>
      </c>
      <c r="V54" s="4">
        <f>U54+V53</f>
        <v/>
      </c>
      <c r="W54" s="4">
        <f>V54+W53</f>
        <v/>
      </c>
      <c r="X54" s="4">
        <f>W54+X53</f>
        <v/>
      </c>
    </row>
  </sheetData>
  <dataValidations count="1">
    <dataValidation sqref="I3:I25" showErrorMessage="1" showInputMessage="1" allowBlank="0" type="list">
      <formula1>$L$3:$L$14</formula1>
    </dataValidation>
  </dataValidations>
  <pageMargins left="0.3" right="0.3" top="0.3" bottom="0.3" header="0" footer="0"/>
  <pageSetup orientation="landscape" scale="67" fitToHeight="0"/>
  <rowBreaks count="1" manualBreakCount="1">
    <brk id="26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6" sqref="B56:J56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/>
    <row r="2" ht="93" customHeight="1">
      <c r="B2" s="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2019-11-19T18:48:28Z</dcterms:created>
  <dcterms:modified xmlns:dcterms="http://purl.org/dc/terms/" xmlns:xsi="http://www.w3.org/2001/XMLSchema-instance" xsi:type="dcterms:W3CDTF">2019-11-25T19:26:10Z</dcterms:modified>
  <cp:lastModifiedBy>ragaz</cp:lastModifiedBy>
</cp:coreProperties>
</file>