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aggiungere" sheetId="1" state="visible" r:id="rId1"/>
    <sheet xmlns:r="http://schemas.openxmlformats.org/officeDocument/2006/relationships" name="Visite" sheetId="2" state="visible" r:id="rId2"/>
    <sheet xmlns:r="http://schemas.openxmlformats.org/officeDocument/2006/relationships" name="Lamiere di piompo" sheetId="3" state="visible" r:id="rId3"/>
    <sheet xmlns:r="http://schemas.openxmlformats.org/officeDocument/2006/relationships" name="Clientela" sheetId="4" state="visible" r:id="rId4"/>
    <sheet xmlns:r="http://schemas.openxmlformats.org/officeDocument/2006/relationships" name="Tassi di conversione" sheetId="5" state="visible" r:id="rId5"/>
    <sheet xmlns:r="http://schemas.openxmlformats.org/officeDocument/2006/relationships" name="razione di non responsabilità -" sheetId="6" state="visible" r:id="rId6"/>
  </sheets>
  <definedNames>
    <definedName name="_xlnm.Print_Area" localSheetId="0">'Raggiungere'!$B$1:$Q$13</definedName>
    <definedName name="_xlnm.Print_Area" localSheetId="1">'Visite'!$B$1:$P$16</definedName>
    <definedName name="_xlnm.Print_Area" localSheetId="2">'Lamiere di piompo'!$B$1:$P$17</definedName>
    <definedName name="_xlnm.Print_Area" localSheetId="3">'Clientela'!$B$1:$P$22</definedName>
    <definedName name="_xlnm.Print_Area" localSheetId="4">'Tassi di conversione'!$B$1:$P$14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0.0%"/>
  </numFmts>
  <fonts count="21"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0"/>
    </font>
    <font>
      <name val="Calibri"/>
      <family val="2"/>
      <b val="1"/>
      <color indexed="8"/>
      <sz val="11"/>
    </font>
    <font>
      <name val="Arial"/>
      <family val="2"/>
      <sz val="10"/>
    </font>
    <font>
      <name val="Century Gothic"/>
      <family val="1"/>
      <b val="1"/>
      <color indexed="8"/>
      <sz val="11"/>
    </font>
    <font>
      <name val="Century Gothic"/>
      <family val="1"/>
      <color theme="1"/>
      <sz val="11"/>
    </font>
    <font>
      <name val="Century Gothic"/>
      <family val="1"/>
      <b val="1"/>
      <color theme="1"/>
      <sz val="11"/>
    </font>
    <font>
      <name val="Century Gothic"/>
      <family val="1"/>
      <color indexed="8"/>
      <sz val="11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0"/>
    </font>
    <font>
      <name val="Century Gothic"/>
      <family val="1"/>
      <b val="1"/>
      <color indexed="8"/>
      <sz val="10"/>
    </font>
    <font>
      <name val="Century Gothic"/>
      <family val="1"/>
      <b val="1"/>
      <color theme="0"/>
      <sz val="10"/>
    </font>
    <font>
      <name val="Century Gothic"/>
      <family val="1"/>
      <sz val="11"/>
    </font>
    <font>
      <name val="Calibri"/>
      <family val="2"/>
      <color theme="1"/>
      <sz val="1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C9CFD7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9" fontId="2" fillId="0" borderId="0"/>
    <xf numFmtId="0" fontId="8" fillId="0" borderId="0"/>
    <xf numFmtId="0" fontId="19" fillId="0" borderId="0"/>
  </cellStyleXfs>
  <cellXfs count="61">
    <xf numFmtId="0" fontId="0" fillId="0" borderId="0" pivotButton="0" quotePrefix="0" xfId="0"/>
    <xf numFmtId="0" fontId="1" fillId="2" borderId="0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horizontal="left" vertical="center" wrapText="1" indent="1"/>
    </xf>
    <xf numFmtId="0" fontId="3" fillId="0" borderId="2" applyAlignment="1" pivotButton="0" quotePrefix="0" xfId="1">
      <alignment horizontal="left" vertical="center" wrapText="1" indent="2"/>
    </xf>
    <xf numFmtId="0" fontId="6" fillId="2" borderId="0" applyAlignment="1" pivotButton="0" quotePrefix="0" xfId="0">
      <alignment vertical="center"/>
    </xf>
    <xf numFmtId="0" fontId="2" fillId="0" borderId="0" pivotButton="0" quotePrefix="0" xfId="1"/>
    <xf numFmtId="0" fontId="7" fillId="0" borderId="0" pivotButton="0" quotePrefix="0" xfId="1"/>
    <xf numFmtId="0" fontId="7" fillId="0" borderId="0" applyAlignment="1" pivotButton="0" quotePrefix="0" xfId="1">
      <alignment vertical="center"/>
    </xf>
    <xf numFmtId="0" fontId="2" fillId="0" borderId="0" applyAlignment="1" pivotButton="0" quotePrefix="0" xfId="1">
      <alignment vertical="center"/>
    </xf>
    <xf numFmtId="0" fontId="7" fillId="0" borderId="0" applyAlignment="1" pivotButton="0" quotePrefix="0" xfId="1">
      <alignment horizontal="left" indent="1"/>
    </xf>
    <xf numFmtId="0" fontId="10" fillId="0" borderId="1" applyAlignment="1" pivotButton="0" quotePrefix="0" xfId="1">
      <alignment horizontal="center" vertical="center"/>
    </xf>
    <xf numFmtId="0" fontId="2" fillId="0" borderId="0" applyAlignment="1" pivotButton="0" quotePrefix="0" xfId="1">
      <alignment horizontal="center"/>
    </xf>
    <xf numFmtId="0" fontId="11" fillId="3" borderId="1" applyAlignment="1" pivotButton="0" quotePrefix="0" xfId="1">
      <alignment horizontal="left" vertical="center" indent="1"/>
    </xf>
    <xf numFmtId="0" fontId="10" fillId="6" borderId="1" applyAlignment="1" pivotButton="0" quotePrefix="0" xfId="1">
      <alignment horizontal="center" vertical="center"/>
    </xf>
    <xf numFmtId="0" fontId="10" fillId="4" borderId="1" applyAlignment="1" pivotButton="0" quotePrefix="0" xfId="1">
      <alignment horizontal="center" vertical="center"/>
    </xf>
    <xf numFmtId="9" fontId="10" fillId="4" borderId="1" applyAlignment="1" pivotButton="0" quotePrefix="0" xfId="3">
      <alignment horizontal="center" vertical="center"/>
    </xf>
    <xf numFmtId="164" fontId="10" fillId="4" borderId="1" applyAlignment="1" pivotButton="0" quotePrefix="0" xfId="3">
      <alignment horizontal="center" vertical="center"/>
    </xf>
    <xf numFmtId="0" fontId="9" fillId="3" borderId="1" applyAlignment="1" pivotButton="0" quotePrefix="0" xfId="1">
      <alignment horizontal="left" vertical="center" indent="1"/>
    </xf>
    <xf numFmtId="0" fontId="12" fillId="3" borderId="1" applyAlignment="1" pivotButton="0" quotePrefix="0" xfId="1">
      <alignment horizontal="left" vertical="center" indent="1"/>
    </xf>
    <xf numFmtId="0" fontId="13" fillId="2" borderId="0" applyAlignment="1" pivotButton="0" quotePrefix="0" xfId="0">
      <alignment vertical="center"/>
    </xf>
    <xf numFmtId="0" fontId="7" fillId="0" borderId="0" applyAlignment="1" pivotButton="0" quotePrefix="0" xfId="1">
      <alignment horizontal="left" indent="1"/>
    </xf>
    <xf numFmtId="0" fontId="11" fillId="0" borderId="0" applyAlignment="1" pivotButton="0" quotePrefix="0" xfId="1">
      <alignment horizontal="left" vertical="center" indent="1"/>
    </xf>
    <xf numFmtId="0" fontId="10" fillId="3" borderId="1" applyAlignment="1" pivotButton="0" quotePrefix="0" xfId="1">
      <alignment horizontal="center" vertical="center"/>
    </xf>
    <xf numFmtId="9" fontId="10" fillId="3" borderId="1" applyAlignment="1" pivotButton="0" quotePrefix="0" xfId="3">
      <alignment horizontal="center" vertical="center"/>
    </xf>
    <xf numFmtId="9" fontId="10" fillId="7" borderId="1" applyAlignment="1" pivotButton="0" quotePrefix="0" xfId="3">
      <alignment horizontal="center" vertical="center"/>
    </xf>
    <xf numFmtId="0" fontId="14" fillId="3" borderId="1" applyAlignment="1" pivotButton="0" quotePrefix="0" xfId="1">
      <alignment horizontal="left" vertical="center" indent="1"/>
    </xf>
    <xf numFmtId="17" fontId="14" fillId="3" borderId="1" applyAlignment="1" pivotButton="0" quotePrefix="0" xfId="1">
      <alignment horizontal="center" vertical="center"/>
    </xf>
    <xf numFmtId="0" fontId="14" fillId="6" borderId="1" applyAlignment="1" pivotButton="0" quotePrefix="0" xfId="1">
      <alignment horizontal="center" vertical="center"/>
    </xf>
    <xf numFmtId="17" fontId="14" fillId="6" borderId="1" applyAlignment="1" pivotButton="0" quotePrefix="0" xfId="1">
      <alignment horizontal="center" vertical="center"/>
    </xf>
    <xf numFmtId="0" fontId="15" fillId="6" borderId="1" applyAlignment="1" pivotButton="0" quotePrefix="0" xfId="1">
      <alignment horizontal="center" vertical="center"/>
    </xf>
    <xf numFmtId="0" fontId="16" fillId="6" borderId="1" applyAlignment="1" pivotButton="0" quotePrefix="0" xfId="1">
      <alignment horizontal="center" vertical="center"/>
    </xf>
    <xf numFmtId="0" fontId="14" fillId="8" borderId="1" applyAlignment="1" pivotButton="0" quotePrefix="0" xfId="1">
      <alignment horizontal="center" vertical="center"/>
    </xf>
    <xf numFmtId="0" fontId="9" fillId="0" borderId="0" applyAlignment="1" pivotButton="0" quotePrefix="0" xfId="1">
      <alignment vertical="center"/>
    </xf>
    <xf numFmtId="0" fontId="10" fillId="0" borderId="0" applyAlignment="1" pivotButton="0" quotePrefix="0" xfId="1">
      <alignment vertical="center"/>
    </xf>
    <xf numFmtId="0" fontId="7" fillId="0" borderId="0" applyAlignment="1" pivotButton="0" quotePrefix="0" xfId="1">
      <alignment horizontal="left" vertical="center" indent="1"/>
    </xf>
    <xf numFmtId="0" fontId="9" fillId="0" borderId="0" applyAlignment="1" pivotButton="0" quotePrefix="0" xfId="1">
      <alignment horizontal="left" vertical="center" indent="1"/>
    </xf>
    <xf numFmtId="0" fontId="17" fillId="4" borderId="1" applyAlignment="1" pivotButton="0" quotePrefix="0" xfId="4">
      <alignment horizontal="left" vertical="center" indent="1"/>
    </xf>
    <xf numFmtId="9" fontId="11" fillId="7" borderId="1" applyAlignment="1" pivotButton="0" quotePrefix="0" xfId="3">
      <alignment horizontal="center" vertical="center"/>
    </xf>
    <xf numFmtId="0" fontId="10" fillId="0" borderId="0" pivotButton="0" quotePrefix="0" xfId="1"/>
    <xf numFmtId="0" fontId="9" fillId="0" borderId="0" pivotButton="0" quotePrefix="0" xfId="1"/>
    <xf numFmtId="0" fontId="18" fillId="0" borderId="0" applyAlignment="1" pivotButton="0" quotePrefix="0" xfId="1">
      <alignment vertical="center"/>
    </xf>
    <xf numFmtId="0" fontId="12" fillId="4" borderId="1" applyAlignment="1" pivotButton="0" quotePrefix="0" xfId="1">
      <alignment horizontal="left" vertical="center" indent="1"/>
    </xf>
    <xf numFmtId="0" fontId="10" fillId="0" borderId="1" applyAlignment="1" pivotButton="0" quotePrefix="0" xfId="1">
      <alignment horizontal="left" vertical="center" wrapText="1" indent="1"/>
    </xf>
    <xf numFmtId="0" fontId="12" fillId="4" borderId="1" applyAlignment="1" pivotButton="0" quotePrefix="0" xfId="1">
      <alignment horizontal="left" vertical="center" wrapText="1" indent="1"/>
    </xf>
    <xf numFmtId="17" fontId="14" fillId="3" borderId="1" applyAlignment="1" pivotButton="0" quotePrefix="0" xfId="1">
      <alignment horizontal="center" vertical="center" wrapText="1"/>
    </xf>
    <xf numFmtId="17" fontId="14" fillId="8" borderId="1" applyAlignment="1" pivotButton="0" quotePrefix="0" xfId="1">
      <alignment horizontal="center" vertical="center" wrapText="1"/>
    </xf>
    <xf numFmtId="0" fontId="14" fillId="6" borderId="1" applyAlignment="1" pivotButton="0" quotePrefix="0" xfId="1">
      <alignment horizontal="center" vertical="center" wrapText="1"/>
    </xf>
    <xf numFmtId="0" fontId="10" fillId="0" borderId="1" applyAlignment="1" pivotButton="0" quotePrefix="0" xfId="1">
      <alignment horizontal="center" vertical="center" wrapText="1"/>
    </xf>
    <xf numFmtId="0" fontId="10" fillId="4" borderId="1" applyAlignment="1" pivotButton="0" quotePrefix="0" xfId="1">
      <alignment horizontal="center" vertical="center" wrapText="1"/>
    </xf>
    <xf numFmtId="9" fontId="10" fillId="7" borderId="1" applyAlignment="1" pivotButton="0" quotePrefix="0" xfId="3">
      <alignment horizontal="center" vertical="center" wrapText="1"/>
    </xf>
    <xf numFmtId="0" fontId="7" fillId="0" borderId="0" applyAlignment="1" pivotButton="0" quotePrefix="0" xfId="1">
      <alignment horizontal="left" wrapText="1"/>
    </xf>
    <xf numFmtId="0" fontId="2" fillId="0" borderId="0" applyAlignment="1" pivotButton="0" quotePrefix="0" xfId="1">
      <alignment horizontal="left" wrapText="1"/>
    </xf>
    <xf numFmtId="0" fontId="2" fillId="0" borderId="0" applyAlignment="1" pivotButton="0" quotePrefix="0" xfId="1">
      <alignment wrapText="1"/>
    </xf>
    <xf numFmtId="0" fontId="7" fillId="0" borderId="0" applyAlignment="1" pivotButton="0" quotePrefix="0" xfId="1">
      <alignment wrapText="1"/>
    </xf>
    <xf numFmtId="17" fontId="14" fillId="6" borderId="1" applyAlignment="1" pivotButton="0" quotePrefix="0" xfId="1">
      <alignment horizontal="center" vertical="center" wrapText="1"/>
    </xf>
    <xf numFmtId="0" fontId="10" fillId="3" borderId="1" applyAlignment="1" pivotButton="0" quotePrefix="0" xfId="1">
      <alignment horizontal="center" vertical="center" wrapText="1"/>
    </xf>
    <xf numFmtId="0" fontId="14" fillId="3" borderId="1" applyAlignment="1" pivotButton="0" quotePrefix="0" xfId="1">
      <alignment horizontal="left" vertical="center" wrapText="1" indent="1"/>
    </xf>
    <xf numFmtId="0" fontId="9" fillId="0" borderId="0" applyAlignment="1" pivotButton="0" quotePrefix="0" xfId="1">
      <alignment horizontal="right" vertical="center" wrapText="1" indent="1"/>
    </xf>
    <xf numFmtId="0" fontId="10" fillId="4" borderId="1" applyAlignment="1" pivotButton="0" quotePrefix="0" xfId="4">
      <alignment horizontal="left" vertical="center" indent="1"/>
    </xf>
    <xf numFmtId="0" fontId="5" fillId="5" borderId="0" applyAlignment="1" pivotButton="0" quotePrefix="0" xfId="2">
      <alignment horizontal="center" vertical="center"/>
    </xf>
    <xf numFmtId="0" fontId="20" fillId="9" borderId="0" applyAlignment="1" pivotButton="0" quotePrefix="0" xfId="5">
      <alignment horizontal="center" vertical="center"/>
    </xf>
  </cellXfs>
  <cellStyles count="6">
    <cellStyle name="Обычный" xfId="0" builtinId="0"/>
    <cellStyle name="Normal 2" xfId="1"/>
    <cellStyle name="Гиперссылка" xfId="2" builtinId="8"/>
    <cellStyle name="Percent 2" xfId="3"/>
    <cellStyle name="Normal 2 2" xfId="4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it" sz="1600" b="1"/>
              <a:t>Copertura di marketing per canale</a:t>
            </a:r>
          </a:p>
        </rich>
      </tx>
      <layout>
        <manualLayout>
          <xMode val="edge"/>
          <yMode val="edge"/>
          <wMode val="factor"/>
          <hMode val="factor"/>
          <x val="0.2307643967306937"/>
          <y val="0.03240740740740741"/>
        </manualLayout>
      </layout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title>
    <plotArea>
      <layout/>
      <barChart>
        <barDir val="col"/>
        <grouping val="stacked"/>
        <varyColors val="0"/>
        <ser>
          <idx val="0"/>
          <order val="0"/>
          <tx>
            <strRef>
              <f>Raggiungere!$B$4</f>
              <strCache>
                <ptCount val="1"/>
                <pt idx="0">
                  <v>E-mail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Raggiungere!$D$3:$O$3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Raggiungere!$D$4:$O$4</f>
              <numCache>
                <formatCode>General</formatCode>
                <ptCount val="12"/>
                <pt idx="0">
                  <v>200</v>
                </pt>
                <pt idx="1">
                  <v>100</v>
                </pt>
                <pt idx="2">
                  <v>400</v>
                </pt>
                <pt idx="3">
                  <v>500</v>
                </pt>
                <pt idx="4">
                  <v>550</v>
                </pt>
                <pt idx="5">
                  <v>600</v>
                </pt>
                <pt idx="6">
                  <v>650</v>
                </pt>
                <pt idx="7">
                  <v>700</v>
                </pt>
                <pt idx="8">
                  <v>800</v>
                </pt>
                <pt idx="9">
                  <v>900</v>
                </pt>
                <pt idx="10">
                  <v>900</v>
                </pt>
                <pt idx="11">
                  <v>1000</v>
                </pt>
              </numCache>
            </numRef>
          </val>
        </ser>
        <ser>
          <idx val="1"/>
          <order val="1"/>
          <tx>
            <strRef>
              <f>Raggiungere!$B$5</f>
              <strCache>
                <ptCount val="1"/>
                <pt idx="0">
                  <v>Piattaforma Sociale A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Raggiungere!$D$3:$O$3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Raggiungere!$D$5:$O$5</f>
              <numCache>
                <formatCode>General</formatCode>
                <ptCount val="12"/>
                <pt idx="0">
                  <v>100</v>
                </pt>
                <pt idx="1">
                  <v>100</v>
                </pt>
                <pt idx="2">
                  <v>200</v>
                </pt>
                <pt idx="3">
                  <v>200</v>
                </pt>
                <pt idx="4">
                  <v>300</v>
                </pt>
                <pt idx="5">
                  <v>300</v>
                </pt>
                <pt idx="6">
                  <v>400</v>
                </pt>
                <pt idx="7">
                  <v>400</v>
                </pt>
                <pt idx="8">
                  <v>500</v>
                </pt>
                <pt idx="9">
                  <v>500</v>
                </pt>
                <pt idx="10">
                  <v>600</v>
                </pt>
                <pt idx="11">
                  <v>700</v>
                </pt>
              </numCache>
            </numRef>
          </val>
        </ser>
        <ser>
          <idx val="2"/>
          <order val="2"/>
          <tx>
            <strRef>
              <f>Raggiungere!$B$6</f>
              <strCache>
                <ptCount val="1"/>
                <pt idx="0">
                  <v>Piattaforma Sociale B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Raggiungere!$D$3:$O$3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Raggiungere!$D$6:$O$6</f>
              <numCache>
                <formatCode>General</formatCode>
                <ptCount val="12"/>
                <pt idx="0">
                  <v>100</v>
                </pt>
                <pt idx="1">
                  <v>100</v>
                </pt>
                <pt idx="2">
                  <v>200</v>
                </pt>
                <pt idx="3">
                  <v>200</v>
                </pt>
                <pt idx="4">
                  <v>300</v>
                </pt>
                <pt idx="5">
                  <v>300</v>
                </pt>
                <pt idx="6">
                  <v>400</v>
                </pt>
                <pt idx="7">
                  <v>400</v>
                </pt>
                <pt idx="8">
                  <v>500</v>
                </pt>
                <pt idx="9">
                  <v>500</v>
                </pt>
                <pt idx="10">
                  <v>600</v>
                </pt>
                <pt idx="11">
                  <v>700</v>
                </pt>
              </numCache>
            </numRef>
          </val>
        </ser>
        <ser>
          <idx val="3"/>
          <order val="3"/>
          <tx>
            <strRef>
              <f>Raggiungere!$B$7</f>
              <strCache>
                <ptCount val="1"/>
                <pt idx="0">
                  <v>Piattaforma Social C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Raggiungere!$D$3:$O$3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Raggiungere!$D$7:$O$7</f>
              <numCache>
                <formatCode>General</formatCode>
                <ptCount val="12"/>
                <pt idx="0">
                  <v>100</v>
                </pt>
                <pt idx="1">
                  <v>100</v>
                </pt>
                <pt idx="2">
                  <v>200</v>
                </pt>
                <pt idx="3">
                  <v>200</v>
                </pt>
                <pt idx="4">
                  <v>300</v>
                </pt>
                <pt idx="5">
                  <v>300</v>
                </pt>
                <pt idx="6">
                  <v>400</v>
                </pt>
                <pt idx="7">
                  <v>400</v>
                </pt>
                <pt idx="8">
                  <v>500</v>
                </pt>
                <pt idx="9">
                  <v>500</v>
                </pt>
                <pt idx="10">
                  <v>600</v>
                </pt>
                <pt idx="11">
                  <v>700</v>
                </pt>
              </numCache>
            </numRef>
          </val>
        </ser>
        <ser>
          <idx val="4"/>
          <order val="4"/>
          <tx>
            <strRef>
              <f>Raggiungere!$B$8</f>
              <strCache>
                <ptCount val="1"/>
                <pt idx="0">
                  <v>Piattaforma Sociale D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Raggiungere!$D$3:$O$3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Raggiungere!$D$8:$O$8</f>
              <numCache>
                <formatCode>General</formatCode>
                <ptCount val="12"/>
                <pt idx="0">
                  <v>5</v>
                </pt>
                <pt idx="1">
                  <v>10</v>
                </pt>
                <pt idx="2">
                  <v>12</v>
                </pt>
                <pt idx="3">
                  <v>10</v>
                </pt>
                <pt idx="4">
                  <v>20</v>
                </pt>
                <pt idx="5">
                  <v>20</v>
                </pt>
                <pt idx="6">
                  <v>30</v>
                </pt>
                <pt idx="7">
                  <v>30</v>
                </pt>
                <pt idx="8">
                  <v>40</v>
                </pt>
                <pt idx="9">
                  <v>40</v>
                </pt>
                <pt idx="10">
                  <v>50</v>
                </pt>
                <pt idx="11">
                  <v>50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overlap val="100"/>
        <axId val="1983426895"/>
        <axId val="1"/>
      </barChart>
      <catAx>
        <axId val="1983426895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 cap="flat" cmpd="sng" algn="ctr">
              <a:solidFill>
                <a:srgbClr val="808080"/>
              </a:solidFill>
              <a:prstDash val="solid"/>
              <a:round/>
            </a:ln>
          </spPr>
        </majorGridlines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1983426895"/>
        <crosses val="autoZero"/>
        <crossBetween val="between"/>
      </valAx>
    </plotArea>
    <legend>
      <legendPos val="r"/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0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/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600" b="1"/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'Tassi di conversione'!$B$8</f>
              <strCache>
                <ptCount val="1"/>
                <pt idx="0">
                  <v>Visita a Lead %</v>
                </pt>
              </strCache>
            </strRef>
          </tx>
          <spPr>
            <a:ln xmlns:a="http://schemas.openxmlformats.org/drawingml/2006/main" w="25400">
              <a:solidFill>
                <a:srgbClr val="00B050"/>
              </a:solidFill>
              <a:prstDash val="solid"/>
            </a:ln>
          </spPr>
          <marker>
            <symbol val="circle"/>
            <size val="7"/>
            <spPr>
              <a:solidFill xmlns:a="http://schemas.openxmlformats.org/drawingml/2006/main">
                <a:srgbClr val="92D050"/>
              </a:solidFill>
              <a:ln xmlns:a="http://schemas.openxmlformats.org/drawingml/2006/main" w="12700">
                <a:solidFill>
                  <a:srgbClr val="00B050"/>
                </a:solidFill>
                <a:prstDash val="solid"/>
              </a:ln>
            </spPr>
          </marker>
          <cat>
            <strRef>
              <f>'Tassi di conversione'!$C$7:$N$7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'Tassi di conversione'!$C$8:$N$8</f>
              <numCache>
                <formatCode>0%</formatCode>
                <ptCount val="12"/>
                <pt idx="0">
                  <v>0.2111111111111111</v>
                </pt>
                <pt idx="1">
                  <v>0.2368421052631579</v>
                </pt>
                <pt idx="2">
                  <v>0.2391304347826087</v>
                </pt>
                <pt idx="3">
                  <v>0.2697368421052632</v>
                </pt>
                <pt idx="4">
                  <v>0.3043478260869565</v>
                </pt>
                <pt idx="5">
                  <v>0.3055555555555556</v>
                </pt>
                <pt idx="6">
                  <v>0.3266331658291458</v>
                </pt>
                <pt idx="7">
                  <v>0.3632075471698113</v>
                </pt>
                <pt idx="8">
                  <v>0.3577586206896552</v>
                </pt>
                <pt idx="9">
                  <v>0.3724696356275304</v>
                </pt>
                <pt idx="10">
                  <v>0.3811320754716981</v>
                </pt>
                <pt idx="11">
                  <v>0.3914590747330961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80094511"/>
        <axId val="1"/>
      </lineChart>
      <catAx>
        <axId val="1980094511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0%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80094511"/>
        <crosses val="autoZero"/>
        <crossBetween val="between"/>
      </valAx>
    </plotArea>
    <plotVisOnly val="1"/>
    <dispBlanksAs val="gap"/>
  </chart>
</chartSpace>
</file>

<file path=xl/charts/chart1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/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600" b="1"/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'Tassi di conversione'!$B$9</f>
              <strCache>
                <ptCount val="1"/>
                <pt idx="0">
                  <v>Lead to Customer %</v>
                </pt>
              </strCache>
            </strRef>
          </tx>
          <spPr>
            <a:ln xmlns:a="http://schemas.openxmlformats.org/drawingml/2006/main" w="25400">
              <a:solidFill>
                <a:srgbClr val="0070C0"/>
              </a:solidFill>
              <a:prstDash val="solid"/>
            </a:ln>
          </spPr>
          <marker>
            <symbol val="circle"/>
            <size val="7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prstDash val="solid"/>
              </a:ln>
            </spPr>
          </marker>
          <cat>
            <strRef>
              <f>'Tassi di conversione'!$C$7:$N$7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'Tassi di conversione'!$C$9:$N$9</f>
              <numCache>
                <formatCode>0%</formatCode>
                <ptCount val="12"/>
                <pt idx="0">
                  <v>0.4210526315789473</v>
                </pt>
                <pt idx="1">
                  <v>0.4740740740740741</v>
                </pt>
                <pt idx="2">
                  <v>0.4848484848484849</v>
                </pt>
                <pt idx="3">
                  <v>0.4682926829268293</v>
                </pt>
                <pt idx="4">
                  <v>0.4244897959183673</v>
                </pt>
                <pt idx="5">
                  <v>0.4363636363636363</v>
                </pt>
                <pt idx="6">
                  <v>0.2461538461538462</v>
                </pt>
                <pt idx="7">
                  <v>0.2493506493506494</v>
                </pt>
                <pt idx="8">
                  <v>0.2120481927710843</v>
                </pt>
                <pt idx="9">
                  <v>0.1391304347826087</v>
                </pt>
                <pt idx="10">
                  <v>0.2376237623762376</v>
                </pt>
                <pt idx="11">
                  <v>0.2672727272727273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94327775"/>
        <axId val="1"/>
      </lineChart>
      <catAx>
        <axId val="1994327775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0%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94327775"/>
        <crosses val="autoZero"/>
        <crossBetween val="between"/>
      </valAx>
    </plotArea>
    <plotVisOnly val="1"/>
    <dispBlanksAs val="gap"/>
  </chart>
</chartSpace>
</file>

<file path=xl/charts/chart1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/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600" b="1"/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'Tassi di conversione'!$B$10</f>
              <strCache>
                <ptCount val="1"/>
                <pt idx="0">
                  <v>Visita al cliente %</v>
                </pt>
              </strCache>
            </strRef>
          </tx>
          <spPr>
            <a:ln xmlns:a="http://schemas.openxmlformats.org/drawingml/2006/main" w="25400">
              <a:solidFill>
                <a:srgbClr val="539999"/>
              </a:solidFill>
              <a:prstDash val="solid"/>
            </a:ln>
          </spPr>
          <marker>
            <symbol val="circle"/>
            <size val="7"/>
            <spPr>
              <a:solidFill xmlns:a="http://schemas.openxmlformats.org/drawingml/2006/main">
                <a:srgbClr val="75DBDB"/>
              </a:solidFill>
              <a:ln xmlns:a="http://schemas.openxmlformats.org/drawingml/2006/main">
                <a:solidFill>
                  <a:srgbClr val="539999"/>
                </a:solidFill>
                <a:prstDash val="solid"/>
              </a:ln>
            </spPr>
          </marker>
          <cat>
            <strRef>
              <f>'Tassi di conversione'!$C$7:$N$7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'Tassi di conversione'!$C$10:$N$10</f>
              <numCache>
                <formatCode>0.0%</formatCode>
                <ptCount val="12"/>
                <pt idx="0">
                  <v>0.08888888888888889</v>
                </pt>
                <pt idx="1">
                  <v>0.112280701754386</v>
                </pt>
                <pt idx="2">
                  <v>0.1159420289855072</v>
                </pt>
                <pt idx="3">
                  <v>0.1263157894736842</v>
                </pt>
                <pt idx="4">
                  <v>0.1291925465838509</v>
                </pt>
                <pt idx="5">
                  <v>0.1333333333333333</v>
                </pt>
                <pt idx="6">
                  <v>0.08040201005025126</v>
                </pt>
                <pt idx="7">
                  <v>0.09056603773584905</v>
                </pt>
                <pt idx="8">
                  <v>0.07586206896551724</v>
                </pt>
                <pt idx="9">
                  <v>0.05182186234817814</v>
                </pt>
                <pt idx="10">
                  <v>0.09056603773584905</v>
                </pt>
                <pt idx="11">
                  <v>0.104626334519573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038316399"/>
        <axId val="1"/>
      </lineChart>
      <catAx>
        <axId val="2038316399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0.0%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2038316399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600" b="1"/>
            </a:pPr>
            <a:r>
              <a:rPr lang="it" sz="1600" b="1"/>
              <a:t>Portata totale del marketing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</title>
    <plotArea>
      <layout/>
      <barChart>
        <barDir val="col"/>
        <grouping val="clustered"/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Raggiungere!$D$10:$O$10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Raggiungere!$D$11:$O$11</f>
              <numCache>
                <formatCode>General</formatCode>
                <ptCount val="12"/>
                <pt idx="0">
                  <v>505</v>
                </pt>
                <pt idx="1">
                  <v>410</v>
                </pt>
                <pt idx="2">
                  <v>1012</v>
                </pt>
                <pt idx="3">
                  <v>1110</v>
                </pt>
                <pt idx="4">
                  <v>1470</v>
                </pt>
                <pt idx="5">
                  <v>1520</v>
                </pt>
                <pt idx="6">
                  <v>1880</v>
                </pt>
                <pt idx="7">
                  <v>1930</v>
                </pt>
                <pt idx="8">
                  <v>2340</v>
                </pt>
                <pt idx="9">
                  <v>2440</v>
                </pt>
                <pt idx="10">
                  <v>2750</v>
                </pt>
                <pt idx="11">
                  <v>3150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axId val="2091095679"/>
        <axId val="1"/>
      </barChart>
      <catAx>
        <axId val="2091095679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rgbClr val="808080"/>
              </a:solidFill>
              <a:prstDash val="solid"/>
            </a:ln>
          </spPr>
        </majorGridlines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2091095679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600" b="1"/>
            </a:pPr>
            <a:r>
              <a:rPr lang="it" sz="1600" b="1"/>
              <a:t>Totale visite al sito web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</title>
    <plotArea>
      <layout/>
      <barChart>
        <barDir val="col"/>
        <grouping val="clustered"/>
        <varyColors val="1"/>
        <ser>
          <idx val="0"/>
          <order val="0"/>
          <tx>
            <strRef>
              <f>Visite!$B$13</f>
              <strCache>
                <ptCount val="1"/>
                <pt idx="0">
                  <v>Totale tutte le fonti</v>
                </pt>
              </strCache>
            </strRef>
          </tx>
          <spPr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Visite!$C$12:$N$12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Visite!$C$13:$N$13</f>
              <numCache>
                <formatCode>General</formatCode>
                <ptCount val="12"/>
                <pt idx="0">
                  <v>450</v>
                </pt>
                <pt idx="1">
                  <v>570</v>
                </pt>
                <pt idx="2">
                  <v>690</v>
                </pt>
                <pt idx="3">
                  <v>760</v>
                </pt>
                <pt idx="4">
                  <v>805</v>
                </pt>
                <pt idx="5">
                  <v>900</v>
                </pt>
                <pt idx="6">
                  <v>995</v>
                </pt>
                <pt idx="7">
                  <v>1060</v>
                </pt>
                <pt idx="8">
                  <v>1160</v>
                </pt>
                <pt idx="9">
                  <v>1235</v>
                </pt>
                <pt idx="10">
                  <v>1325</v>
                </pt>
                <pt idx="11">
                  <v>1405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axId val="1996099999"/>
        <axId val="1"/>
      </barChart>
      <catAx>
        <axId val="1996099999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96099999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it" sz="1600" b="1"/>
              <a:t>Visite al sito web per fonte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title>
    <plotArea>
      <layout/>
      <barChart>
        <barDir val="col"/>
        <grouping val="stacked"/>
        <varyColors val="0"/>
        <ser>
          <idx val="0"/>
          <order val="0"/>
          <tx>
            <strRef>
              <f>Visite!$B$3</f>
              <strCache>
                <ptCount val="1"/>
                <pt idx="0">
                  <v>Traffico diretto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Visite!$C$2:$N$2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Visite!$C$3:$N$3</f>
              <numCache>
                <formatCode>General</formatCode>
                <ptCount val="12"/>
                <pt idx="0">
                  <v>50</v>
                </pt>
                <pt idx="1">
                  <v>60</v>
                </pt>
                <pt idx="2">
                  <v>70</v>
                </pt>
                <pt idx="3">
                  <v>80</v>
                </pt>
                <pt idx="4">
                  <v>90</v>
                </pt>
                <pt idx="5">
                  <v>100</v>
                </pt>
                <pt idx="6">
                  <v>110</v>
                </pt>
                <pt idx="7">
                  <v>120</v>
                </pt>
                <pt idx="8">
                  <v>130</v>
                </pt>
                <pt idx="9">
                  <v>140</v>
                </pt>
                <pt idx="10">
                  <v>150</v>
                </pt>
                <pt idx="11">
                  <v>160</v>
                </pt>
              </numCache>
            </numRef>
          </val>
        </ser>
        <ser>
          <idx val="1"/>
          <order val="1"/>
          <tx>
            <strRef>
              <f>Visite!$B$4</f>
              <strCache>
                <ptCount val="1"/>
                <pt idx="0">
                  <v>Email Marketing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Visite!$C$2:$N$2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Visite!$C$4:$N$4</f>
              <numCache>
                <formatCode>General</formatCode>
                <ptCount val="12"/>
                <pt idx="0">
                  <v>50</v>
                </pt>
                <pt idx="1">
                  <v>60</v>
                </pt>
                <pt idx="2">
                  <v>70</v>
                </pt>
                <pt idx="3">
                  <v>80</v>
                </pt>
                <pt idx="4">
                  <v>90</v>
                </pt>
                <pt idx="5">
                  <v>100</v>
                </pt>
                <pt idx="6">
                  <v>110</v>
                </pt>
                <pt idx="7">
                  <v>120</v>
                </pt>
                <pt idx="8">
                  <v>130</v>
                </pt>
                <pt idx="9">
                  <v>140</v>
                </pt>
                <pt idx="10">
                  <v>150</v>
                </pt>
                <pt idx="11">
                  <v>160</v>
                </pt>
              </numCache>
            </numRef>
          </val>
        </ser>
        <ser>
          <idx val="2"/>
          <order val="2"/>
          <tx>
            <strRef>
              <f>Visite!$B$5</f>
              <strCache>
                <ptCount val="1"/>
                <pt idx="0">
                  <v>Ricerca organica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Visite!$C$2:$N$2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Visite!$C$5:$N$5</f>
              <numCache>
                <formatCode>General</formatCode>
                <ptCount val="12"/>
                <pt idx="0">
                  <v>50</v>
                </pt>
                <pt idx="1">
                  <v>60</v>
                </pt>
                <pt idx="2">
                  <v>70</v>
                </pt>
                <pt idx="3">
                  <v>80</v>
                </pt>
                <pt idx="4">
                  <v>90</v>
                </pt>
                <pt idx="5">
                  <v>100</v>
                </pt>
                <pt idx="6">
                  <v>110</v>
                </pt>
                <pt idx="7">
                  <v>120</v>
                </pt>
                <pt idx="8">
                  <v>130</v>
                </pt>
                <pt idx="9">
                  <v>140</v>
                </pt>
                <pt idx="10">
                  <v>155</v>
                </pt>
                <pt idx="11">
                  <v>170</v>
                </pt>
              </numCache>
            </numRef>
          </val>
        </ser>
        <ser>
          <idx val="3"/>
          <order val="3"/>
          <tx>
            <strRef>
              <f>Visite!$B$6</f>
              <strCache>
                <ptCount val="1"/>
                <pt idx="0">
                  <v>Ricerca a pagamento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Visite!$C$2:$N$2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Visite!$C$6:$N$6</f>
              <numCache>
                <formatCode>General</formatCode>
                <ptCount val="12"/>
                <pt idx="0">
                  <v>50</v>
                </pt>
                <pt idx="1">
                  <v>60</v>
                </pt>
                <pt idx="2">
                  <v>70</v>
                </pt>
                <pt idx="3">
                  <v>80</v>
                </pt>
                <pt idx="4">
                  <v>90</v>
                </pt>
                <pt idx="5">
                  <v>100</v>
                </pt>
                <pt idx="6">
                  <v>110</v>
                </pt>
                <pt idx="7">
                  <v>120</v>
                </pt>
                <pt idx="8">
                  <v>130</v>
                </pt>
                <pt idx="9">
                  <v>140</v>
                </pt>
                <pt idx="10">
                  <v>150</v>
                </pt>
                <pt idx="11">
                  <v>160</v>
                </pt>
              </numCache>
            </numRef>
          </val>
        </ser>
        <ser>
          <idx val="4"/>
          <order val="4"/>
          <tx>
            <strRef>
              <f>Visite!$B$7</f>
              <strCache>
                <ptCount val="1"/>
                <pt idx="0">
                  <v>Rinvii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Visite!$C$2:$N$2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Visite!$C$7:$N$7</f>
              <numCache>
                <formatCode>General</formatCode>
                <ptCount val="12"/>
                <pt idx="0">
                  <v>50</v>
                </pt>
                <pt idx="1">
                  <v>60</v>
                </pt>
                <pt idx="2">
                  <v>70</v>
                </pt>
                <pt idx="3">
                  <v>80</v>
                </pt>
                <pt idx="4">
                  <v>90</v>
                </pt>
                <pt idx="5">
                  <v>100</v>
                </pt>
                <pt idx="6">
                  <v>110</v>
                </pt>
                <pt idx="7">
                  <v>120</v>
                </pt>
                <pt idx="8">
                  <v>130</v>
                </pt>
                <pt idx="9">
                  <v>140</v>
                </pt>
                <pt idx="10">
                  <v>150</v>
                </pt>
                <pt idx="11">
                  <v>160</v>
                </pt>
              </numCache>
            </numRef>
          </val>
        </ser>
        <ser>
          <idx val="5"/>
          <order val="5"/>
          <tx>
            <strRef>
              <f>Visite!$B$8</f>
              <strCache>
                <ptCount val="1"/>
                <pt idx="0">
                  <v>Social Media</v>
                </pt>
              </strCache>
            </strRef>
          </tx>
          <spPr>
            <a:solidFill xmlns:a="http://schemas.openxmlformats.org/drawingml/2006/main">
              <a:schemeClr val="accent6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Visite!$C$2:$N$2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Visite!$C$8:$N$8</f>
              <numCache>
                <formatCode>General</formatCode>
                <ptCount val="12"/>
                <pt idx="0">
                  <v>50</v>
                </pt>
                <pt idx="1">
                  <v>60</v>
                </pt>
                <pt idx="2">
                  <v>70</v>
                </pt>
                <pt idx="3">
                  <v>80</v>
                </pt>
                <pt idx="4">
                  <v>90</v>
                </pt>
                <pt idx="5">
                  <v>100</v>
                </pt>
                <pt idx="6">
                  <v>110</v>
                </pt>
                <pt idx="7">
                  <v>120</v>
                </pt>
                <pt idx="8">
                  <v>130</v>
                </pt>
                <pt idx="9">
                  <v>140</v>
                </pt>
                <pt idx="10">
                  <v>150</v>
                </pt>
                <pt idx="11">
                  <v>160</v>
                </pt>
              </numCache>
            </numRef>
          </val>
        </ser>
        <ser>
          <idx val="6"/>
          <order val="6"/>
          <tx>
            <strRef>
              <f>Visite!$B$9</f>
              <strCache>
                <ptCount val="1"/>
                <pt idx="0">
                  <v>Altre campagne</v>
                </pt>
              </strCache>
            </strRef>
          </tx>
          <spPr>
            <a:solidFill xmlns:a="http://schemas.openxmlformats.org/drawingml/2006/main">
              <a:schemeClr val="accent1">
                <a:lumMod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Visite!$C$2:$N$2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Visite!$C$9:$N$9</f>
              <numCache>
                <formatCode>General</formatCode>
                <ptCount val="12"/>
                <pt idx="0">
                  <v>50</v>
                </pt>
                <pt idx="1">
                  <v>60</v>
                </pt>
                <pt idx="2">
                  <v>70</v>
                </pt>
                <pt idx="3">
                  <v>80</v>
                </pt>
                <pt idx="4">
                  <v>90</v>
                </pt>
                <pt idx="5">
                  <v>100</v>
                </pt>
                <pt idx="6">
                  <v>110</v>
                </pt>
                <pt idx="7">
                  <v>120</v>
                </pt>
                <pt idx="8">
                  <v>130</v>
                </pt>
                <pt idx="9">
                  <v>140</v>
                </pt>
                <pt idx="10">
                  <v>150</v>
                </pt>
                <pt idx="11">
                  <v>160</v>
                </pt>
              </numCache>
            </numRef>
          </val>
        </ser>
        <ser>
          <idx val="7"/>
          <order val="7"/>
          <tx>
            <strRef>
              <f>Visite!$B$10</f>
              <strCache>
                <ptCount val="1"/>
                <pt idx="0">
                  <v>Origine offline</v>
                </pt>
              </strCache>
            </strRef>
          </tx>
          <spPr>
            <a:solidFill xmlns:a="http://schemas.openxmlformats.org/drawingml/2006/main">
              <a:schemeClr val="accent2">
                <a:lumMod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Visite!$C$2:$N$2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Visite!$C$10:$N$10</f>
              <numCache>
                <formatCode>General</formatCode>
                <ptCount val="12"/>
                <pt idx="0">
                  <v>100</v>
                </pt>
                <pt idx="1">
                  <v>150</v>
                </pt>
                <pt idx="2">
                  <v>200</v>
                </pt>
                <pt idx="3">
                  <v>200</v>
                </pt>
                <pt idx="4">
                  <v>175</v>
                </pt>
                <pt idx="5">
                  <v>200</v>
                </pt>
                <pt idx="6">
                  <v>225</v>
                </pt>
                <pt idx="7">
                  <v>220</v>
                </pt>
                <pt idx="8">
                  <v>250</v>
                </pt>
                <pt idx="9">
                  <v>255</v>
                </pt>
                <pt idx="10">
                  <v>270</v>
                </pt>
                <pt idx="11">
                  <v>275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overlap val="100"/>
        <axId val="2046588351"/>
        <axId val="1"/>
      </barChart>
      <catAx>
        <axId val="2046588351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-270000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2046588351"/>
        <crosses val="autoZero"/>
        <crossBetween val="between"/>
      </valAx>
    </plotArea>
    <legend>
      <legendPos val="r"/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5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600" b="1"/>
            </a:pPr>
            <a:r>
              <a:rPr lang="it" sz="1600" b="1"/>
              <a:t>Lead totali generati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</title>
    <plotArea>
      <layout/>
      <barChart>
        <barDir val="col"/>
        <grouping val="clustered"/>
        <varyColors val="1"/>
        <ser>
          <idx val="0"/>
          <order val="0"/>
          <tx>
            <strRef>
              <f>'Lamiere di piompo'!$B$14</f>
              <strCache>
                <ptCount val="1"/>
                <pt idx="0">
                  <v>Totale</v>
                </pt>
              </strCache>
            </strRef>
          </tx>
          <spPr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'Lamiere di piompo'!$C$13:$N$13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'Lamiere di piompo'!$C$14:$N$14</f>
              <numCache>
                <formatCode>General</formatCode>
                <ptCount val="12"/>
                <pt idx="0">
                  <v>95</v>
                </pt>
                <pt idx="1">
                  <v>135</v>
                </pt>
                <pt idx="2">
                  <v>165</v>
                </pt>
                <pt idx="3">
                  <v>205</v>
                </pt>
                <pt idx="4">
                  <v>245</v>
                </pt>
                <pt idx="5">
                  <v>275</v>
                </pt>
                <pt idx="6">
                  <v>325</v>
                </pt>
                <pt idx="7">
                  <v>385</v>
                </pt>
                <pt idx="8">
                  <v>415</v>
                </pt>
                <pt idx="9">
                  <v>460</v>
                </pt>
                <pt idx="10">
                  <v>505</v>
                </pt>
                <pt idx="11">
                  <v>550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axId val="1980540687"/>
        <axId val="1"/>
      </barChart>
      <catAx>
        <axId val="1980540687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80540687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it" sz="1600" b="1"/>
              <a:t>Lead per fonte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title>
    <plotArea>
      <layout/>
      <barChart>
        <barDir val="col"/>
        <grouping val="stacked"/>
        <varyColors val="0"/>
        <ser>
          <idx val="0"/>
          <order val="0"/>
          <tx>
            <strRef>
              <f>'Lamiere di piompo'!$B$3</f>
              <strCache>
                <ptCount val="1"/>
                <pt idx="0">
                  <v>Traffico diretto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'Lamiere di piompo'!$C$2:$N$2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'Lamiere di piompo'!$C$3:$N$3</f>
              <numCache>
                <formatCode>General</formatCode>
                <ptCount val="12"/>
                <pt idx="0">
                  <v>15</v>
                </pt>
                <pt idx="1">
                  <v>20</v>
                </pt>
                <pt idx="2">
                  <v>25</v>
                </pt>
                <pt idx="3">
                  <v>30</v>
                </pt>
                <pt idx="4">
                  <v>35</v>
                </pt>
                <pt idx="5">
                  <v>40</v>
                </pt>
                <pt idx="6">
                  <v>45</v>
                </pt>
                <pt idx="7">
                  <v>50</v>
                </pt>
                <pt idx="8">
                  <v>55</v>
                </pt>
                <pt idx="9">
                  <v>60</v>
                </pt>
                <pt idx="10">
                  <v>65</v>
                </pt>
                <pt idx="11">
                  <v>70</v>
                </pt>
              </numCache>
            </numRef>
          </val>
        </ser>
        <ser>
          <idx val="1"/>
          <order val="1"/>
          <tx>
            <strRef>
              <f>'Lamiere di piompo'!$B$4</f>
              <strCache>
                <ptCount val="1"/>
                <pt idx="0">
                  <v>Email Marketing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'Lamiere di piompo'!$C$2:$N$2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'Lamiere di piompo'!$C$4:$N$4</f>
              <numCache>
                <formatCode>General</formatCode>
                <ptCount val="12"/>
                <pt idx="0">
                  <v>10</v>
                </pt>
                <pt idx="1">
                  <v>15</v>
                </pt>
                <pt idx="2">
                  <v>20</v>
                </pt>
                <pt idx="3">
                  <v>25</v>
                </pt>
                <pt idx="4">
                  <v>30</v>
                </pt>
                <pt idx="5">
                  <v>35</v>
                </pt>
                <pt idx="6">
                  <v>40</v>
                </pt>
                <pt idx="7">
                  <v>45</v>
                </pt>
                <pt idx="8">
                  <v>50</v>
                </pt>
                <pt idx="9">
                  <v>55</v>
                </pt>
                <pt idx="10">
                  <v>60</v>
                </pt>
                <pt idx="11">
                  <v>65</v>
                </pt>
              </numCache>
            </numRef>
          </val>
        </ser>
        <ser>
          <idx val="2"/>
          <order val="2"/>
          <tx>
            <strRef>
              <f>'Lamiere di piompo'!$B$5</f>
              <strCache>
                <ptCount val="1"/>
                <pt idx="0">
                  <v>Ricerca organica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'Lamiere di piompo'!$C$2:$N$2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'Lamiere di piompo'!$C$5:$N$5</f>
              <numCache>
                <formatCode>General</formatCode>
                <ptCount val="12"/>
                <pt idx="0">
                  <v>10</v>
                </pt>
                <pt idx="1">
                  <v>15</v>
                </pt>
                <pt idx="2">
                  <v>20</v>
                </pt>
                <pt idx="3">
                  <v>25</v>
                </pt>
                <pt idx="4">
                  <v>30</v>
                </pt>
                <pt idx="5">
                  <v>35</v>
                </pt>
                <pt idx="6">
                  <v>40</v>
                </pt>
                <pt idx="7">
                  <v>50</v>
                </pt>
                <pt idx="8">
                  <v>60</v>
                </pt>
                <pt idx="9">
                  <v>70</v>
                </pt>
                <pt idx="10">
                  <v>80</v>
                </pt>
                <pt idx="11">
                  <v>90</v>
                </pt>
              </numCache>
            </numRef>
          </val>
        </ser>
        <ser>
          <idx val="3"/>
          <order val="3"/>
          <tx>
            <strRef>
              <f>'Lamiere di piompo'!$B$6</f>
              <strCache>
                <ptCount val="1"/>
                <pt idx="0">
                  <v>Ricerca a pagamento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'Lamiere di piompo'!$C$2:$N$2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'Lamiere di piompo'!$C$6:$N$6</f>
              <numCache>
                <formatCode>General</formatCode>
                <ptCount val="12"/>
                <pt idx="0">
                  <v>20</v>
                </pt>
                <pt idx="1">
                  <v>15</v>
                </pt>
                <pt idx="2">
                  <v>20</v>
                </pt>
                <pt idx="3">
                  <v>25</v>
                </pt>
                <pt idx="4">
                  <v>30</v>
                </pt>
                <pt idx="5">
                  <v>25</v>
                </pt>
                <pt idx="6">
                  <v>40</v>
                </pt>
                <pt idx="7">
                  <v>60</v>
                </pt>
                <pt idx="8">
                  <v>50</v>
                </pt>
                <pt idx="9">
                  <v>55</v>
                </pt>
                <pt idx="10">
                  <v>60</v>
                </pt>
                <pt idx="11">
                  <v>65</v>
                </pt>
              </numCache>
            </numRef>
          </val>
        </ser>
        <ser>
          <idx val="4"/>
          <order val="4"/>
          <tx>
            <strRef>
              <f>'Lamiere di piompo'!$B$7</f>
              <strCache>
                <ptCount val="1"/>
                <pt idx="0">
                  <v xml:space="preserve">Altra campagna 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'Lamiere di piompo'!$C$2:$N$2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'Lamiere di piompo'!$C$7:$N$7</f>
              <numCache>
                <formatCode>General</formatCode>
                <ptCount val="12"/>
                <pt idx="0">
                  <v>10</v>
                </pt>
                <pt idx="1">
                  <v>25</v>
                </pt>
                <pt idx="2">
                  <v>20</v>
                </pt>
                <pt idx="3">
                  <v>25</v>
                </pt>
                <pt idx="4">
                  <v>30</v>
                </pt>
                <pt idx="5">
                  <v>35</v>
                </pt>
                <pt idx="6">
                  <v>40</v>
                </pt>
                <pt idx="7">
                  <v>45</v>
                </pt>
                <pt idx="8">
                  <v>50</v>
                </pt>
                <pt idx="9">
                  <v>55</v>
                </pt>
                <pt idx="10">
                  <v>60</v>
                </pt>
                <pt idx="11">
                  <v>65</v>
                </pt>
              </numCache>
            </numRef>
          </val>
        </ser>
        <ser>
          <idx val="5"/>
          <order val="5"/>
          <tx>
            <strRef>
              <f>'Lamiere di piompo'!$B$8</f>
              <strCache>
                <ptCount val="1"/>
                <pt idx="0">
                  <v>Altra campagna</v>
                </pt>
              </strCache>
            </strRef>
          </tx>
          <spPr>
            <a:solidFill xmlns:a="http://schemas.openxmlformats.org/drawingml/2006/main">
              <a:schemeClr val="accent6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'Lamiere di piompo'!$C$2:$N$2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'Lamiere di piompo'!$C$8:$N$8</f>
              <numCache>
                <formatCode>General</formatCode>
                <ptCount val="12"/>
                <pt idx="0">
                  <v>10</v>
                </pt>
                <pt idx="1">
                  <v>15</v>
                </pt>
                <pt idx="2">
                  <v>20</v>
                </pt>
                <pt idx="3">
                  <v>25</v>
                </pt>
                <pt idx="4">
                  <v>30</v>
                </pt>
                <pt idx="5">
                  <v>35</v>
                </pt>
                <pt idx="6">
                  <v>40</v>
                </pt>
                <pt idx="7">
                  <v>45</v>
                </pt>
                <pt idx="8">
                  <v>50</v>
                </pt>
                <pt idx="9">
                  <v>55</v>
                </pt>
                <pt idx="10">
                  <v>60</v>
                </pt>
                <pt idx="11">
                  <v>65</v>
                </pt>
              </numCache>
            </numRef>
          </val>
        </ser>
        <ser>
          <idx val="6"/>
          <order val="6"/>
          <tx>
            <strRef>
              <f>'Lamiere di piompo'!$B$9</f>
              <strCache>
                <ptCount val="1"/>
                <pt idx="0">
                  <v>Altra campagna</v>
                </pt>
              </strCache>
            </strRef>
          </tx>
          <spPr>
            <a:solidFill xmlns:a="http://schemas.openxmlformats.org/drawingml/2006/main">
              <a:schemeClr val="accent1">
                <a:lumMod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'Lamiere di piompo'!$C$2:$N$2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'Lamiere di piompo'!$C$9:$N$9</f>
              <numCache>
                <formatCode>General</formatCode>
                <ptCount val="12"/>
                <pt idx="0">
                  <v>10</v>
                </pt>
                <pt idx="1">
                  <v>15</v>
                </pt>
                <pt idx="2">
                  <v>20</v>
                </pt>
                <pt idx="3">
                  <v>25</v>
                </pt>
                <pt idx="4">
                  <v>30</v>
                </pt>
                <pt idx="5">
                  <v>35</v>
                </pt>
                <pt idx="6">
                  <v>40</v>
                </pt>
                <pt idx="7">
                  <v>45</v>
                </pt>
                <pt idx="8">
                  <v>50</v>
                </pt>
                <pt idx="9">
                  <v>55</v>
                </pt>
                <pt idx="10">
                  <v>60</v>
                </pt>
                <pt idx="11">
                  <v>65</v>
                </pt>
              </numCache>
            </numRef>
          </val>
        </ser>
        <ser>
          <idx val="7"/>
          <order val="7"/>
          <tx>
            <strRef>
              <f>'Lamiere di piompo'!$B$10</f>
              <strCache>
                <ptCount val="1"/>
                <pt idx="0">
                  <v>Fonti offline</v>
                </pt>
              </strCache>
            </strRef>
          </tx>
          <spPr>
            <a:solidFill xmlns:a="http://schemas.openxmlformats.org/drawingml/2006/main">
              <a:schemeClr val="accent2">
                <a:lumMod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'Lamiere di piompo'!$C$2:$N$2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'Lamiere di piompo'!$C$10:$N$10</f>
              <numCache>
                <formatCode>General</formatCode>
                <ptCount val="12"/>
                <pt idx="0">
                  <v>10</v>
                </pt>
                <pt idx="1">
                  <v>15</v>
                </pt>
                <pt idx="2">
                  <v>20</v>
                </pt>
                <pt idx="3">
                  <v>25</v>
                </pt>
                <pt idx="4">
                  <v>30</v>
                </pt>
                <pt idx="5">
                  <v>35</v>
                </pt>
                <pt idx="6">
                  <v>40</v>
                </pt>
                <pt idx="7">
                  <v>45</v>
                </pt>
                <pt idx="8">
                  <v>50</v>
                </pt>
                <pt idx="9">
                  <v>55</v>
                </pt>
                <pt idx="10">
                  <v>60</v>
                </pt>
                <pt idx="11">
                  <v>65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overlap val="100"/>
        <axId val="2046588351"/>
        <axId val="1"/>
      </barChart>
      <catAx>
        <axId val="2046588351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-270000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2046588351"/>
        <crosses val="autoZero"/>
        <crossBetween val="between"/>
      </valAx>
    </plotArea>
    <legend>
      <legendPos val="r"/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7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it" sz="1600" b="1"/>
              <a:t>Clienti per Fonte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title>
    <plotArea>
      <layout/>
      <barChart>
        <barDir val="col"/>
        <grouping val="stacked"/>
        <varyColors val="0"/>
        <ser>
          <idx val="0"/>
          <order val="0"/>
          <tx>
            <strRef>
              <f>Clientela!$B$3</f>
              <strCache>
                <ptCount val="1"/>
                <pt idx="0">
                  <v>Traffico diretto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Clientela!$C$2:$N$2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SETTEMBRE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Clientela!$C$3:$N$3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18</v>
                </pt>
              </numCache>
            </numRef>
          </val>
        </ser>
        <ser>
          <idx val="1"/>
          <order val="1"/>
          <tx>
            <strRef>
              <f>Clientela!$B$4</f>
              <strCache>
                <ptCount val="1"/>
                <pt idx="0">
                  <v>Email Marketing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Clientela!$C$2:$N$2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SETTEMBRE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Clientela!$C$4:$N$4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20</v>
                </pt>
              </numCache>
            </numRef>
          </val>
        </ser>
        <ser>
          <idx val="2"/>
          <order val="2"/>
          <tx>
            <strRef>
              <f>Clientela!$B$5</f>
              <strCache>
                <ptCount val="1"/>
                <pt idx="0">
                  <v>Ricerca organica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Clientela!$C$2:$N$2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SETTEMBRE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Clientela!$C$5:$N$5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15</v>
                </pt>
              </numCache>
            </numRef>
          </val>
        </ser>
        <ser>
          <idx val="3"/>
          <order val="3"/>
          <tx>
            <strRef>
              <f>Clientela!$B$6</f>
              <strCache>
                <ptCount val="1"/>
                <pt idx="0">
                  <v>Ricerca a pagamento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Clientela!$C$2:$N$2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SETTEMBRE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Clientela!$C$6:$N$6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20</v>
                </pt>
              </numCache>
            </numRef>
          </val>
        </ser>
        <ser>
          <idx val="4"/>
          <order val="4"/>
          <tx>
            <strRef>
              <f>Clientela!$B$7</f>
              <strCache>
                <ptCount val="1"/>
                <pt idx="0">
                  <v xml:space="preserve">Altra campagna 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Clientela!$C$2:$N$2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SETTEMBRE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Clientela!$C$7:$N$7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16</v>
                </pt>
              </numCache>
            </numRef>
          </val>
        </ser>
        <ser>
          <idx val="5"/>
          <order val="5"/>
          <tx>
            <strRef>
              <f>Clientela!$B$8</f>
              <strCache>
                <ptCount val="1"/>
                <pt idx="0">
                  <v>Altra campagna</v>
                </pt>
              </strCache>
            </strRef>
          </tx>
          <spPr>
            <a:solidFill xmlns:a="http://schemas.openxmlformats.org/drawingml/2006/main">
              <a:schemeClr val="accent6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Clientela!$C$2:$N$2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SETTEMBRE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Clientela!$C$8:$N$8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18</v>
                </pt>
              </numCache>
            </numRef>
          </val>
        </ser>
        <ser>
          <idx val="6"/>
          <order val="6"/>
          <tx>
            <strRef>
              <f>Clientela!$B$9</f>
              <strCache>
                <ptCount val="1"/>
                <pt idx="0">
                  <v>Altra campagna</v>
                </pt>
              </strCache>
            </strRef>
          </tx>
          <spPr>
            <a:solidFill xmlns:a="http://schemas.openxmlformats.org/drawingml/2006/main">
              <a:schemeClr val="accent1">
                <a:lumMod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Clientela!$C$2:$N$2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SETTEMBRE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Clientela!$C$9:$N$9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20</v>
                </pt>
              </numCache>
            </numRef>
          </val>
        </ser>
        <ser>
          <idx val="7"/>
          <order val="7"/>
          <tx>
            <strRef>
              <f>Clientela!$B$10</f>
              <strCache>
                <ptCount val="1"/>
                <pt idx="0">
                  <v>Fonti offline</v>
                </pt>
              </strCache>
            </strRef>
          </tx>
          <spPr>
            <a:solidFill xmlns:a="http://schemas.openxmlformats.org/drawingml/2006/main">
              <a:schemeClr val="accent2">
                <a:lumMod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Clientela!$C$2:$N$2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SETTEMBRE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Clientela!$C$10:$N$10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20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overlap val="100"/>
        <axId val="2046588351"/>
        <axId val="1"/>
      </barChart>
      <catAx>
        <axId val="2046588351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-270000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2046588351"/>
        <crosses val="autoZero"/>
        <crossBetween val="between"/>
      </valAx>
    </plotArea>
    <legend>
      <legendPos val="r"/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8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it" sz="1600" b="1"/>
              <a:t>Clienti totali derivanti dal marketing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1"/>
        <ser>
          <idx val="0"/>
          <order val="0"/>
          <tx>
            <strRef>
              <f>Clientela!$B$13</f>
              <strCache>
                <ptCount val="1"/>
                <pt idx="0">
                  <v>Totale</v>
                </pt>
              </strCache>
            </strRef>
          </tx>
          <spPr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6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Clientela!$C$12:$N$12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SETTEMBRE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Clientela!$C$13:$N$13</f>
              <numCache>
                <formatCode>General</formatCode>
                <ptCount val="12"/>
                <pt idx="0">
                  <v>40</v>
                </pt>
                <pt idx="1">
                  <v>64</v>
                </pt>
                <pt idx="2">
                  <v>80</v>
                </pt>
                <pt idx="3">
                  <v>96</v>
                </pt>
                <pt idx="4">
                  <v>104</v>
                </pt>
                <pt idx="5">
                  <v>120</v>
                </pt>
                <pt idx="6">
                  <v>80</v>
                </pt>
                <pt idx="7">
                  <v>96</v>
                </pt>
                <pt idx="8">
                  <v>88</v>
                </pt>
                <pt idx="9">
                  <v>64</v>
                </pt>
                <pt idx="10">
                  <v>120</v>
                </pt>
                <pt idx="11">
                  <v>147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axId val="2044673695"/>
        <axId val="1"/>
      </barChart>
      <catAx>
        <axId val="2044673695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2044673695"/>
        <crosses val="autoZero"/>
        <crossBetween val="between"/>
      </valAx>
    </plotArea>
    <plotVisOnly val="1"/>
    <dispBlanksAs val="gap"/>
  </chart>
</chartSpace>
</file>

<file path=xl/charts/chart9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600" b="1"/>
            </a:pPr>
            <a:r>
              <a:rPr lang="it" sz="1600" b="1"/>
              <a:t>% Clienti risultanti dal marketing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</title>
    <plotArea>
      <layout/>
      <lineChart>
        <grouping val="standard"/>
        <varyColors val="0"/>
        <ser>
          <idx val="0"/>
          <order val="0"/>
          <tx>
            <strRef>
              <f>Clientela!$B$18</f>
              <strCache>
                <ptCount val="1"/>
                <pt idx="0">
                  <v>% Clienti dal Marketing</v>
                </pt>
              </strCache>
            </strRef>
          </tx>
          <spPr>
            <a:ln xmlns:a="http://schemas.openxmlformats.org/drawingml/2006/main" w="25400">
              <a:solidFill>
                <a:srgbClr val="00B050"/>
              </a:solidFill>
              <a:prstDash val="solid"/>
            </a:ln>
          </spPr>
          <marker>
            <symbol val="circle"/>
            <size val="7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solidFill>
                  <a:srgbClr val="00B050"/>
                </a:solidFill>
                <a:prstDash val="solid"/>
              </a:ln>
            </spPr>
          </marker>
          <cat>
            <strRef>
              <f>Clientela!$C$16:$N$16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SETTEMBRE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Clientela!$C$18:$N$18</f>
              <numCache>
                <formatCode>0%</formatCode>
                <ptCount val="12"/>
                <pt idx="0">
                  <v>0.5</v>
                </pt>
                <pt idx="1">
                  <v>0.8533333333333334</v>
                </pt>
                <pt idx="2">
                  <v>0.8888888888888888</v>
                </pt>
                <pt idx="3">
                  <v>0.96</v>
                </pt>
                <pt idx="4">
                  <v>0.9454545454545454</v>
                </pt>
                <pt idx="5">
                  <v>0.96</v>
                </pt>
                <pt idx="6">
                  <v>0.8888888888888888</v>
                </pt>
                <pt idx="7">
                  <v>0.96</v>
                </pt>
                <pt idx="8">
                  <v>0.9777777777777777</v>
                </pt>
                <pt idx="9">
                  <v>0.9142857142857143</v>
                </pt>
                <pt idx="10">
                  <v>0.6857142857142857</v>
                </pt>
                <pt idx="11">
                  <v>0.7945945945945946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32589423"/>
        <axId val="1"/>
      </lineChart>
      <catAx>
        <axId val="1932589423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0%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32589423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_rels/drawing2.xml.rels><Relationships xmlns="http://schemas.openxmlformats.org/package/2006/relationships"><Relationship Type="http://schemas.openxmlformats.org/officeDocument/2006/relationships/chart" Target="/xl/charts/chart3.xml" Id="rId1"/><Relationship Type="http://schemas.openxmlformats.org/officeDocument/2006/relationships/chart" Target="/xl/charts/chart4.xml" Id="rId2"/></Relationships>
</file>

<file path=xl/drawings/_rels/drawing3.xml.rels><Relationships xmlns="http://schemas.openxmlformats.org/package/2006/relationships"><Relationship Type="http://schemas.openxmlformats.org/officeDocument/2006/relationships/chart" Target="/xl/charts/chart5.xml" Id="rId1"/><Relationship Type="http://schemas.openxmlformats.org/officeDocument/2006/relationships/chart" Target="/xl/charts/chart6.xml" Id="rId2"/></Relationships>
</file>

<file path=xl/drawings/_rels/drawing4.xml.rels><Relationships xmlns="http://schemas.openxmlformats.org/package/2006/relationships"><Relationship Type="http://schemas.openxmlformats.org/officeDocument/2006/relationships/chart" Target="/xl/charts/chart7.xml" Id="rId1"/><Relationship Type="http://schemas.openxmlformats.org/officeDocument/2006/relationships/chart" Target="/xl/charts/chart8.xml" Id="rId2"/><Relationship Type="http://schemas.openxmlformats.org/officeDocument/2006/relationships/chart" Target="/xl/charts/chart9.xml" Id="rId3"/></Relationships>
</file>

<file path=xl/drawings/_rels/drawing5.xml.rels><Relationships xmlns="http://schemas.openxmlformats.org/package/2006/relationships"><Relationship Type="http://schemas.openxmlformats.org/officeDocument/2006/relationships/chart" Target="/xl/charts/chart10.xml" Id="rId1"/><Relationship Type="http://schemas.openxmlformats.org/officeDocument/2006/relationships/chart" Target="/xl/charts/chart11.xml" Id="rId2"/><Relationship Type="http://schemas.openxmlformats.org/officeDocument/2006/relationships/chart" Target="/xl/charts/chart12.xml" Id="rId3"/></Relationships>
</file>

<file path=xl/drawings/drawing1.xml><?xml version="1.0" encoding="utf-8"?>
<wsDr xmlns="http://schemas.openxmlformats.org/drawingml/2006/spreadsheetDrawing">
  <twoCellAnchor>
    <from>
      <col>1</col>
      <colOff>25400</colOff>
      <row>12</row>
      <rowOff>25400</rowOff>
    </from>
    <to>
      <col>7</col>
      <colOff>436880</colOff>
      <row>12</row>
      <rowOff>3683000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8</col>
      <colOff>254000</colOff>
      <row>12</row>
      <rowOff>25400</rowOff>
    </from>
    <to>
      <col>17</col>
      <colOff>0</colOff>
      <row>12</row>
      <rowOff>3683000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8</col>
      <colOff>469900</colOff>
      <row>15</row>
      <rowOff>38100</rowOff>
    </from>
    <to>
      <col>15</col>
      <colOff>1092200</colOff>
      <row>15</row>
      <rowOff>3695700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12700</colOff>
      <row>15</row>
      <rowOff>38100</rowOff>
    </from>
    <to>
      <col>8</col>
      <colOff>279400</colOff>
      <row>16</row>
      <rowOff>50292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3.xml><?xml version="1.0" encoding="utf-8"?>
<wsDr xmlns="http://schemas.openxmlformats.org/drawingml/2006/spreadsheetDrawing">
  <twoCellAnchor>
    <from>
      <col>8</col>
      <colOff>419100</colOff>
      <row>16</row>
      <rowOff>12700</rowOff>
    </from>
    <to>
      <col>15</col>
      <colOff>1193800</colOff>
      <row>16</row>
      <rowOff>3670300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0</col>
      <colOff>165100</colOff>
      <row>16</row>
      <rowOff>12700</rowOff>
    </from>
    <to>
      <col>8</col>
      <colOff>198120</colOff>
      <row>17</row>
      <rowOff>25400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4.xml><?xml version="1.0" encoding="utf-8"?>
<wsDr xmlns="http://schemas.openxmlformats.org/drawingml/2006/spreadsheetDrawing">
  <twoCellAnchor>
    <from>
      <col>0</col>
      <colOff>241300</colOff>
      <row>19</row>
      <rowOff>50800</rowOff>
    </from>
    <to>
      <col>8</col>
      <colOff>50800</colOff>
      <row>20</row>
      <rowOff>62992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8</col>
      <colOff>114300</colOff>
      <row>19</row>
      <rowOff>50800</rowOff>
    </from>
    <to>
      <col>15</col>
      <colOff>1163320</colOff>
      <row>19</row>
      <rowOff>3708400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3</col>
      <colOff>12700</colOff>
      <row>21</row>
      <rowOff>50800</rowOff>
    </from>
    <to>
      <col>11</col>
      <colOff>388620</colOff>
      <row>21</row>
      <rowOff>2794000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drawings/drawing5.xml><?xml version="1.0" encoding="utf-8"?>
<wsDr xmlns="http://schemas.openxmlformats.org/drawingml/2006/spreadsheetDrawing">
  <twoCellAnchor>
    <from>
      <col>1</col>
      <colOff>88900</colOff>
      <row>11</row>
      <rowOff>12700</rowOff>
    </from>
    <to>
      <col>7</col>
      <colOff>647700</colOff>
      <row>11</row>
      <rowOff>2755900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8</col>
      <colOff>304800</colOff>
      <row>11</row>
      <rowOff>12700</rowOff>
    </from>
    <to>
      <col>15</col>
      <colOff>1079500</colOff>
      <row>11</row>
      <rowOff>2755900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4</col>
      <colOff>177800</colOff>
      <row>13</row>
      <rowOff>25400</rowOff>
    </from>
    <to>
      <col>12</col>
      <colOff>279400</colOff>
      <row>13</row>
      <rowOff>2768600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61&amp;utm_language=IT&amp;utm_source=integrated+content&amp;utm_campaign=/marketing-campaign-templates&amp;utm_medium=ic+marketing+campaign+report+37061+it&amp;lpa=ic+marketing+campaign+report+37061+it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3.xml" Id="rId1"/></Relationships>
</file>

<file path=xl/worksheets/_rels/sheet4.xml.rels><Relationships xmlns="http://schemas.openxmlformats.org/package/2006/relationships"><Relationship Type="http://schemas.openxmlformats.org/officeDocument/2006/relationships/drawing" Target="/xl/drawings/drawing4.xml" Id="rId1"/></Relationships>
</file>

<file path=xl/worksheets/_rels/sheet5.xml.rels><Relationships xmlns="http://schemas.openxmlformats.org/package/2006/relationships"><Relationship Type="http://schemas.openxmlformats.org/officeDocument/2006/relationships/drawing" Target="/xl/drawings/drawing5.xm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15"/>
  <sheetViews>
    <sheetView showGridLines="0" tabSelected="1" workbookViewId="0">
      <pane ySplit="1" topLeftCell="A2" activePane="bottomLeft" state="frozen"/>
      <selection pane="bottomLeft" activeCell="B15" sqref="B15:Q15"/>
    </sheetView>
  </sheetViews>
  <sheetFormatPr baseColWidth="8" defaultColWidth="8.83203125" defaultRowHeight="14.5"/>
  <cols>
    <col width="3.33203125" customWidth="1" style="5" min="1" max="1"/>
    <col width="12.83203125" customWidth="1" style="6" min="2" max="2"/>
    <col width="20.83203125" customWidth="1" style="5" min="3" max="3"/>
    <col width="8.83203125" customWidth="1" style="5" min="4" max="16"/>
    <col width="10.83203125" customWidth="1" style="5" min="17" max="17"/>
    <col width="3.33203125" customWidth="1" style="5" min="18" max="18"/>
    <col width="8.83203125" customWidth="1" style="5" min="19" max="16384"/>
  </cols>
  <sheetData>
    <row r="1" ht="42" customFormat="1" customHeight="1" s="2">
      <c r="B1" s="4" t="inlineStr">
        <is>
          <t>MODELLO DI REPORT PER CAMPAGNA DI MARKETING</t>
        </is>
      </c>
      <c r="C1" s="1" t="n"/>
      <c r="D1" s="1" t="n"/>
      <c r="E1" s="1" t="n"/>
      <c r="F1" s="1" t="n"/>
      <c r="G1" s="1" t="n"/>
      <c r="H1" s="1" t="n"/>
      <c r="I1" s="1" t="n"/>
    </row>
    <row r="2" ht="30" customFormat="1" customHeight="1" s="2">
      <c r="B2" s="19" t="inlineStr">
        <is>
          <t>RAGGIUNGERE</t>
        </is>
      </c>
      <c r="C2" s="1" t="n"/>
      <c r="D2" s="1" t="n"/>
      <c r="E2" s="1" t="n"/>
      <c r="F2" s="1" t="n"/>
      <c r="G2" s="1" t="n"/>
      <c r="H2" s="1" t="n"/>
      <c r="I2" s="1" t="n"/>
    </row>
    <row r="3" ht="35" customFormat="1" customHeight="1" s="6">
      <c r="B3" s="56" t="inlineStr">
        <is>
          <t>CANALE</t>
        </is>
      </c>
      <c r="C3" s="56" t="inlineStr">
        <is>
          <t>DESCRIZIONE</t>
        </is>
      </c>
      <c r="D3" s="44" t="inlineStr">
        <is>
          <t>GEN</t>
        </is>
      </c>
      <c r="E3" s="44" t="inlineStr">
        <is>
          <t>FEB</t>
        </is>
      </c>
      <c r="F3" s="44" t="inlineStr">
        <is>
          <t>MAR</t>
        </is>
      </c>
      <c r="G3" s="44" t="inlineStr">
        <is>
          <t>APR</t>
        </is>
      </c>
      <c r="H3" s="44" t="inlineStr">
        <is>
          <t>MAG</t>
        </is>
      </c>
      <c r="I3" s="44" t="inlineStr">
        <is>
          <t>GIU</t>
        </is>
      </c>
      <c r="J3" s="44" t="inlineStr">
        <is>
          <t>LUG</t>
        </is>
      </c>
      <c r="K3" s="44" t="inlineStr">
        <is>
          <t>AGO</t>
        </is>
      </c>
      <c r="L3" s="44" t="inlineStr">
        <is>
          <t>SET</t>
        </is>
      </c>
      <c r="M3" s="44" t="inlineStr">
        <is>
          <t>OTT</t>
        </is>
      </c>
      <c r="N3" s="44" t="inlineStr">
        <is>
          <t>NOV</t>
        </is>
      </c>
      <c r="O3" s="44" t="inlineStr">
        <is>
          <t>DIC</t>
        </is>
      </c>
      <c r="P3" s="45" t="inlineStr">
        <is>
          <t>TOTALE</t>
        </is>
      </c>
      <c r="Q3" s="46" t="inlineStr">
        <is>
          <t>CRESCITA ANNUA</t>
        </is>
      </c>
    </row>
    <row r="4" ht="35" customHeight="1">
      <c r="B4" s="43" t="inlineStr">
        <is>
          <t>E-mail</t>
        </is>
      </c>
      <c r="C4" s="42" t="n"/>
      <c r="D4" s="47" t="n">
        <v>200</v>
      </c>
      <c r="E4" s="47" t="n">
        <v>100</v>
      </c>
      <c r="F4" s="47" t="n">
        <v>400</v>
      </c>
      <c r="G4" s="47" t="n">
        <v>500</v>
      </c>
      <c r="H4" s="47" t="n">
        <v>550</v>
      </c>
      <c r="I4" s="47" t="n">
        <v>600</v>
      </c>
      <c r="J4" s="47" t="n">
        <v>650</v>
      </c>
      <c r="K4" s="47" t="n">
        <v>700</v>
      </c>
      <c r="L4" s="47" t="n">
        <v>800</v>
      </c>
      <c r="M4" s="47" t="n">
        <v>900</v>
      </c>
      <c r="N4" s="47" t="n">
        <v>900</v>
      </c>
      <c r="O4" s="47" t="n">
        <v>1000</v>
      </c>
      <c r="P4" s="48">
        <f>SUM(D4:O4)</f>
        <v/>
      </c>
      <c r="Q4" s="49">
        <f>(O4-D4)/D4</f>
        <v/>
      </c>
    </row>
    <row r="5" ht="35" customHeight="1">
      <c r="B5" s="43" t="inlineStr">
        <is>
          <t>Piattaforma Sociale A</t>
        </is>
      </c>
      <c r="C5" s="42" t="n"/>
      <c r="D5" s="47" t="n">
        <v>100</v>
      </c>
      <c r="E5" s="47" t="n">
        <v>100</v>
      </c>
      <c r="F5" s="47" t="n">
        <v>200</v>
      </c>
      <c r="G5" s="47" t="n">
        <v>200</v>
      </c>
      <c r="H5" s="47" t="n">
        <v>300</v>
      </c>
      <c r="I5" s="47" t="n">
        <v>300</v>
      </c>
      <c r="J5" s="47" t="n">
        <v>400</v>
      </c>
      <c r="K5" s="47" t="n">
        <v>400</v>
      </c>
      <c r="L5" s="47" t="n">
        <v>500</v>
      </c>
      <c r="M5" s="47" t="n">
        <v>500</v>
      </c>
      <c r="N5" s="47" t="n">
        <v>600</v>
      </c>
      <c r="O5" s="47" t="n">
        <v>700</v>
      </c>
      <c r="P5" s="48">
        <f>SUM(D5:O5)</f>
        <v/>
      </c>
      <c r="Q5" s="49">
        <f>(O5-D5)/D5</f>
        <v/>
      </c>
    </row>
    <row r="6" ht="35" customHeight="1">
      <c r="B6" s="43" t="inlineStr">
        <is>
          <t>Piattaforma Sociale B</t>
        </is>
      </c>
      <c r="C6" s="42" t="n"/>
      <c r="D6" s="47" t="n">
        <v>100</v>
      </c>
      <c r="E6" s="47" t="n">
        <v>100</v>
      </c>
      <c r="F6" s="47" t="n">
        <v>200</v>
      </c>
      <c r="G6" s="47" t="n">
        <v>200</v>
      </c>
      <c r="H6" s="47" t="n">
        <v>300</v>
      </c>
      <c r="I6" s="47" t="n">
        <v>300</v>
      </c>
      <c r="J6" s="47" t="n">
        <v>400</v>
      </c>
      <c r="K6" s="47" t="n">
        <v>400</v>
      </c>
      <c r="L6" s="47" t="n">
        <v>500</v>
      </c>
      <c r="M6" s="47" t="n">
        <v>500</v>
      </c>
      <c r="N6" s="47" t="n">
        <v>600</v>
      </c>
      <c r="O6" s="47" t="n">
        <v>700</v>
      </c>
      <c r="P6" s="48">
        <f>SUM(D6:O6)</f>
        <v/>
      </c>
      <c r="Q6" s="49">
        <f>(O6-D6)/D6</f>
        <v/>
      </c>
    </row>
    <row r="7" ht="35" customHeight="1">
      <c r="B7" s="43" t="inlineStr">
        <is>
          <t>Piattaforma Social C</t>
        </is>
      </c>
      <c r="C7" s="42" t="n"/>
      <c r="D7" s="47" t="n">
        <v>100</v>
      </c>
      <c r="E7" s="47" t="n">
        <v>100</v>
      </c>
      <c r="F7" s="47" t="n">
        <v>200</v>
      </c>
      <c r="G7" s="47" t="n">
        <v>200</v>
      </c>
      <c r="H7" s="47" t="n">
        <v>300</v>
      </c>
      <c r="I7" s="47" t="n">
        <v>300</v>
      </c>
      <c r="J7" s="47" t="n">
        <v>400</v>
      </c>
      <c r="K7" s="47" t="n">
        <v>400</v>
      </c>
      <c r="L7" s="47" t="n">
        <v>500</v>
      </c>
      <c r="M7" s="47" t="n">
        <v>500</v>
      </c>
      <c r="N7" s="47" t="n">
        <v>600</v>
      </c>
      <c r="O7" s="47" t="n">
        <v>700</v>
      </c>
      <c r="P7" s="48">
        <f>SUM(D7:O7)</f>
        <v/>
      </c>
      <c r="Q7" s="49">
        <f>(O7-D7)/D7</f>
        <v/>
      </c>
    </row>
    <row r="8" ht="35" customHeight="1">
      <c r="B8" s="43" t="inlineStr">
        <is>
          <t>Piattaforma Sociale D</t>
        </is>
      </c>
      <c r="C8" s="42" t="n"/>
      <c r="D8" s="47" t="n">
        <v>5</v>
      </c>
      <c r="E8" s="47" t="n">
        <v>10</v>
      </c>
      <c r="F8" s="47" t="n">
        <v>12</v>
      </c>
      <c r="G8" s="47" t="n">
        <v>10</v>
      </c>
      <c r="H8" s="47" t="n">
        <v>20</v>
      </c>
      <c r="I8" s="47" t="n">
        <v>20</v>
      </c>
      <c r="J8" s="47" t="n">
        <v>30</v>
      </c>
      <c r="K8" s="47" t="n">
        <v>30</v>
      </c>
      <c r="L8" s="47" t="n">
        <v>40</v>
      </c>
      <c r="M8" s="47" t="n">
        <v>40</v>
      </c>
      <c r="N8" s="47" t="n">
        <v>50</v>
      </c>
      <c r="O8" s="47" t="n">
        <v>50</v>
      </c>
      <c r="P8" s="48">
        <f>SUM(D8:O8)</f>
        <v/>
      </c>
      <c r="Q8" s="49">
        <f>(O8-D8)/D8</f>
        <v/>
      </c>
    </row>
    <row r="9">
      <c r="B9" s="50" t="n"/>
      <c r="C9" s="51" t="n"/>
      <c r="D9" s="52" t="n"/>
      <c r="E9" s="52" t="n"/>
      <c r="F9" s="52" t="n"/>
      <c r="G9" s="52" t="n"/>
      <c r="H9" s="52" t="n"/>
      <c r="I9" s="52" t="n"/>
      <c r="J9" s="52" t="n"/>
      <c r="K9" s="52" t="n"/>
      <c r="L9" s="52" t="n"/>
      <c r="M9" s="52" t="n"/>
      <c r="N9" s="52" t="n"/>
      <c r="O9" s="52" t="n"/>
      <c r="P9" s="52" t="n"/>
      <c r="Q9" s="52" t="n"/>
    </row>
    <row r="10" ht="35" customFormat="1" customHeight="1" s="6">
      <c r="B10" s="53" t="n"/>
      <c r="C10" s="53" t="n"/>
      <c r="D10" s="44">
        <f>D3</f>
        <v/>
      </c>
      <c r="E10" s="44">
        <f>E3</f>
        <v/>
      </c>
      <c r="F10" s="44">
        <f>F3</f>
        <v/>
      </c>
      <c r="G10" s="44">
        <f>G3</f>
        <v/>
      </c>
      <c r="H10" s="44">
        <f>H3</f>
        <v/>
      </c>
      <c r="I10" s="44">
        <f>I3</f>
        <v/>
      </c>
      <c r="J10" s="44">
        <f>J3</f>
        <v/>
      </c>
      <c r="K10" s="44">
        <f>K3</f>
        <v/>
      </c>
      <c r="L10" s="44">
        <f>L3</f>
        <v/>
      </c>
      <c r="M10" s="44">
        <f>M3</f>
        <v/>
      </c>
      <c r="N10" s="44">
        <f>N3</f>
        <v/>
      </c>
      <c r="O10" s="44">
        <f>O3</f>
        <v/>
      </c>
      <c r="P10" s="45" t="inlineStr">
        <is>
          <t>TOTALE</t>
        </is>
      </c>
      <c r="Q10" s="54" t="inlineStr">
        <is>
          <t>CRESCITA ANNUA</t>
        </is>
      </c>
    </row>
    <row r="11" ht="35" customHeight="1">
      <c r="B11" s="53" t="inlineStr">
        <is>
          <t xml:space="preserve"> </t>
        </is>
      </c>
      <c r="C11" s="57" t="inlineStr">
        <is>
          <t>TOTALE</t>
        </is>
      </c>
      <c r="D11" s="48">
        <f>SUM(D4:D8)</f>
        <v/>
      </c>
      <c r="E11" s="48">
        <f>SUM(E4:E8)</f>
        <v/>
      </c>
      <c r="F11" s="48">
        <f>SUM(F4:F8)</f>
        <v/>
      </c>
      <c r="G11" s="48">
        <f>SUM(G4:G8)</f>
        <v/>
      </c>
      <c r="H11" s="48">
        <f>SUM(H4:H8)</f>
        <v/>
      </c>
      <c r="I11" s="48">
        <f>SUM(I4:I8)</f>
        <v/>
      </c>
      <c r="J11" s="48">
        <f>SUM(J4:J8)</f>
        <v/>
      </c>
      <c r="K11" s="48">
        <f>SUM(K4:K8)</f>
        <v/>
      </c>
      <c r="L11" s="48">
        <f>SUM(L4:L8)</f>
        <v/>
      </c>
      <c r="M11" s="48">
        <f>SUM(M4:M8)</f>
        <v/>
      </c>
      <c r="N11" s="48">
        <f>SUM(N4:N8)</f>
        <v/>
      </c>
      <c r="O11" s="48">
        <f>SUM(O4:O8)</f>
        <v/>
      </c>
      <c r="P11" s="55">
        <f>SUM(D11:O11)</f>
        <v/>
      </c>
      <c r="Q11" s="49">
        <f>(O11-D11)/D11</f>
        <v/>
      </c>
    </row>
    <row r="12"/>
    <row r="13" ht="300" customHeight="1"/>
    <row r="14"/>
    <row r="15" ht="50" customHeight="1">
      <c r="B15" s="60" t="inlineStr">
        <is>
          <t>CLICCA QUI PER CREARE IN SMARTSHEET</t>
        </is>
      </c>
    </row>
  </sheetData>
  <mergeCells count="1">
    <mergeCell ref="B15:Q15"/>
  </mergeCells>
  <hyperlinks>
    <hyperlink xmlns:r="http://schemas.openxmlformats.org/officeDocument/2006/relationships" ref="B15" r:id="rId1"/>
  </hyperlinks>
  <pageMargins left="0.3" right="0.3" top="0.3" bottom="0.3" header="0" footer="0"/>
  <pageSetup orientation="landscape" scale="78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14"/>
  <sheetViews>
    <sheetView showGridLines="0" workbookViewId="0">
      <selection activeCell="C3" sqref="C3"/>
    </sheetView>
  </sheetViews>
  <sheetFormatPr baseColWidth="8" defaultColWidth="8.83203125" defaultRowHeight="14.5"/>
  <cols>
    <col width="3.33203125" customWidth="1" style="5" min="1" max="1"/>
    <col width="18.83203125" customWidth="1" style="6" min="2" max="2"/>
    <col width="8.83203125" customWidth="1" style="5" min="3" max="15"/>
    <col width="14.83203125" customWidth="1" style="5" min="16" max="16"/>
    <col width="3.33203125" customWidth="1" style="5" min="17" max="17"/>
    <col width="8.83203125" customWidth="1" style="5" min="18" max="16384"/>
  </cols>
  <sheetData>
    <row r="1" ht="30" customFormat="1" customHeight="1" s="2">
      <c r="B1" s="19" t="inlineStr">
        <is>
          <t>VISITE</t>
        </is>
      </c>
      <c r="C1" s="1" t="n"/>
      <c r="D1" s="1" t="n"/>
      <c r="E1" s="1" t="n"/>
      <c r="F1" s="1" t="n"/>
      <c r="G1" s="1" t="n"/>
      <c r="H1" s="1" t="n"/>
      <c r="I1" s="1" t="n"/>
    </row>
    <row r="2" ht="20" customFormat="1" customHeight="1" s="7">
      <c r="B2" s="25" t="inlineStr">
        <is>
          <t>FONTE</t>
        </is>
      </c>
      <c r="C2" s="26" t="inlineStr">
        <is>
          <t>GEN</t>
        </is>
      </c>
      <c r="D2" s="26" t="inlineStr">
        <is>
          <t>FEB</t>
        </is>
      </c>
      <c r="E2" s="26" t="inlineStr">
        <is>
          <t>MAR</t>
        </is>
      </c>
      <c r="F2" s="26" t="inlineStr">
        <is>
          <t>APR</t>
        </is>
      </c>
      <c r="G2" s="26" t="inlineStr">
        <is>
          <t>MAG</t>
        </is>
      </c>
      <c r="H2" s="26" t="inlineStr">
        <is>
          <t>GIU</t>
        </is>
      </c>
      <c r="I2" s="26" t="inlineStr">
        <is>
          <t>LUG</t>
        </is>
      </c>
      <c r="J2" s="26" t="inlineStr">
        <is>
          <t>AGO</t>
        </is>
      </c>
      <c r="K2" s="26" t="inlineStr">
        <is>
          <t>SET</t>
        </is>
      </c>
      <c r="L2" s="26" t="inlineStr">
        <is>
          <t>OTT</t>
        </is>
      </c>
      <c r="M2" s="26" t="inlineStr">
        <is>
          <t>NOV</t>
        </is>
      </c>
      <c r="N2" s="26" t="inlineStr">
        <is>
          <t>DIC</t>
        </is>
      </c>
      <c r="O2" s="31" t="inlineStr">
        <is>
          <t>TOTALE</t>
        </is>
      </c>
      <c r="P2" s="27" t="inlineStr">
        <is>
          <t>Variazione % MoM</t>
        </is>
      </c>
    </row>
    <row r="3" ht="20" customFormat="1" customHeight="1" s="8">
      <c r="B3" s="36" t="inlineStr">
        <is>
          <t>Traffico diretto</t>
        </is>
      </c>
      <c r="C3" s="10" t="n">
        <v>50</v>
      </c>
      <c r="D3" s="10" t="n">
        <v>60</v>
      </c>
      <c r="E3" s="10" t="n">
        <v>70</v>
      </c>
      <c r="F3" s="10" t="n">
        <v>80</v>
      </c>
      <c r="G3" s="10" t="n">
        <v>90</v>
      </c>
      <c r="H3" s="10" t="n">
        <v>100</v>
      </c>
      <c r="I3" s="10" t="n">
        <v>110</v>
      </c>
      <c r="J3" s="10" t="n">
        <v>120</v>
      </c>
      <c r="K3" s="10" t="n">
        <v>130</v>
      </c>
      <c r="L3" s="10" t="n">
        <v>140</v>
      </c>
      <c r="M3" s="10" t="n">
        <v>150</v>
      </c>
      <c r="N3" s="10" t="n">
        <v>160</v>
      </c>
      <c r="O3" s="22">
        <f>SUM(C3:N3)</f>
        <v/>
      </c>
      <c r="P3" s="24">
        <f>(N3-M3)/M3</f>
        <v/>
      </c>
    </row>
    <row r="4" ht="20" customFormat="1" customHeight="1" s="8">
      <c r="B4" s="36" t="inlineStr">
        <is>
          <t>Email Marketing</t>
        </is>
      </c>
      <c r="C4" s="10" t="n">
        <v>50</v>
      </c>
      <c r="D4" s="10" t="n">
        <v>60</v>
      </c>
      <c r="E4" s="10" t="n">
        <v>70</v>
      </c>
      <c r="F4" s="10" t="n">
        <v>80</v>
      </c>
      <c r="G4" s="10" t="n">
        <v>90</v>
      </c>
      <c r="H4" s="10" t="n">
        <v>100</v>
      </c>
      <c r="I4" s="10" t="n">
        <v>110</v>
      </c>
      <c r="J4" s="10" t="n">
        <v>120</v>
      </c>
      <c r="K4" s="10" t="n">
        <v>130</v>
      </c>
      <c r="L4" s="10" t="n">
        <v>140</v>
      </c>
      <c r="M4" s="10" t="n">
        <v>150</v>
      </c>
      <c r="N4" s="10" t="n">
        <v>160</v>
      </c>
      <c r="O4" s="22">
        <f>SUM(C4:N4)</f>
        <v/>
      </c>
      <c r="P4" s="24">
        <f>(N4-M4)/M4</f>
        <v/>
      </c>
    </row>
    <row r="5" ht="20" customFormat="1" customHeight="1" s="8">
      <c r="B5" s="36" t="inlineStr">
        <is>
          <t>Ricerca organica</t>
        </is>
      </c>
      <c r="C5" s="10" t="n">
        <v>50</v>
      </c>
      <c r="D5" s="10" t="n">
        <v>60</v>
      </c>
      <c r="E5" s="10" t="n">
        <v>70</v>
      </c>
      <c r="F5" s="10" t="n">
        <v>80</v>
      </c>
      <c r="G5" s="10" t="n">
        <v>90</v>
      </c>
      <c r="H5" s="10" t="n">
        <v>100</v>
      </c>
      <c r="I5" s="10" t="n">
        <v>110</v>
      </c>
      <c r="J5" s="10" t="n">
        <v>120</v>
      </c>
      <c r="K5" s="10" t="n">
        <v>130</v>
      </c>
      <c r="L5" s="10" t="n">
        <v>140</v>
      </c>
      <c r="M5" s="10" t="n">
        <v>155</v>
      </c>
      <c r="N5" s="10" t="n">
        <v>170</v>
      </c>
      <c r="O5" s="22">
        <f>SUM(C5:N5)</f>
        <v/>
      </c>
      <c r="P5" s="24">
        <f>(N5-M5)/M5</f>
        <v/>
      </c>
    </row>
    <row r="6" ht="20" customFormat="1" customHeight="1" s="8">
      <c r="B6" s="36" t="inlineStr">
        <is>
          <t>Ricerca a pagamento</t>
        </is>
      </c>
      <c r="C6" s="10" t="n">
        <v>50</v>
      </c>
      <c r="D6" s="10" t="n">
        <v>60</v>
      </c>
      <c r="E6" s="10" t="n">
        <v>70</v>
      </c>
      <c r="F6" s="10" t="n">
        <v>80</v>
      </c>
      <c r="G6" s="10" t="n">
        <v>90</v>
      </c>
      <c r="H6" s="10" t="n">
        <v>100</v>
      </c>
      <c r="I6" s="10" t="n">
        <v>110</v>
      </c>
      <c r="J6" s="10" t="n">
        <v>120</v>
      </c>
      <c r="K6" s="10" t="n">
        <v>130</v>
      </c>
      <c r="L6" s="10" t="n">
        <v>140</v>
      </c>
      <c r="M6" s="10" t="n">
        <v>150</v>
      </c>
      <c r="N6" s="10" t="n">
        <v>160</v>
      </c>
      <c r="O6" s="22">
        <f>SUM(C6:N6)</f>
        <v/>
      </c>
      <c r="P6" s="24">
        <f>(N6-M6)/M6</f>
        <v/>
      </c>
    </row>
    <row r="7" ht="20" customFormat="1" customHeight="1" s="8">
      <c r="B7" s="36" t="inlineStr">
        <is>
          <t>Rinvii</t>
        </is>
      </c>
      <c r="C7" s="10" t="n">
        <v>50</v>
      </c>
      <c r="D7" s="10" t="n">
        <v>60</v>
      </c>
      <c r="E7" s="10" t="n">
        <v>70</v>
      </c>
      <c r="F7" s="10" t="n">
        <v>80</v>
      </c>
      <c r="G7" s="10" t="n">
        <v>90</v>
      </c>
      <c r="H7" s="10" t="n">
        <v>100</v>
      </c>
      <c r="I7" s="10" t="n">
        <v>110</v>
      </c>
      <c r="J7" s="10" t="n">
        <v>120</v>
      </c>
      <c r="K7" s="10" t="n">
        <v>130</v>
      </c>
      <c r="L7" s="10" t="n">
        <v>140</v>
      </c>
      <c r="M7" s="10" t="n">
        <v>150</v>
      </c>
      <c r="N7" s="10" t="n">
        <v>160</v>
      </c>
      <c r="O7" s="22">
        <f>SUM(C7:N7)</f>
        <v/>
      </c>
      <c r="P7" s="24">
        <f>(N7-M7)/M7</f>
        <v/>
      </c>
    </row>
    <row r="8" ht="20" customFormat="1" customHeight="1" s="8">
      <c r="B8" s="36" t="inlineStr">
        <is>
          <t>Social Media</t>
        </is>
      </c>
      <c r="C8" s="10" t="n">
        <v>50</v>
      </c>
      <c r="D8" s="10" t="n">
        <v>60</v>
      </c>
      <c r="E8" s="10" t="n">
        <v>70</v>
      </c>
      <c r="F8" s="10" t="n">
        <v>80</v>
      </c>
      <c r="G8" s="10" t="n">
        <v>90</v>
      </c>
      <c r="H8" s="10" t="n">
        <v>100</v>
      </c>
      <c r="I8" s="10" t="n">
        <v>110</v>
      </c>
      <c r="J8" s="10" t="n">
        <v>120</v>
      </c>
      <c r="K8" s="10" t="n">
        <v>130</v>
      </c>
      <c r="L8" s="10" t="n">
        <v>140</v>
      </c>
      <c r="M8" s="10" t="n">
        <v>150</v>
      </c>
      <c r="N8" s="10" t="n">
        <v>160</v>
      </c>
      <c r="O8" s="22">
        <f>SUM(C8:N8)</f>
        <v/>
      </c>
      <c r="P8" s="24">
        <f>(N8-M8)/M8</f>
        <v/>
      </c>
    </row>
    <row r="9" ht="20" customFormat="1" customHeight="1" s="8">
      <c r="A9" s="7" t="n"/>
      <c r="B9" s="36" t="inlineStr">
        <is>
          <t>Altre campagne</t>
        </is>
      </c>
      <c r="C9" s="10" t="n">
        <v>50</v>
      </c>
      <c r="D9" s="10" t="n">
        <v>60</v>
      </c>
      <c r="E9" s="10" t="n">
        <v>70</v>
      </c>
      <c r="F9" s="10" t="n">
        <v>80</v>
      </c>
      <c r="G9" s="10" t="n">
        <v>90</v>
      </c>
      <c r="H9" s="10" t="n">
        <v>100</v>
      </c>
      <c r="I9" s="10" t="n">
        <v>110</v>
      </c>
      <c r="J9" s="10" t="n">
        <v>120</v>
      </c>
      <c r="K9" s="10" t="n">
        <v>130</v>
      </c>
      <c r="L9" s="10" t="n">
        <v>140</v>
      </c>
      <c r="M9" s="10" t="n">
        <v>150</v>
      </c>
      <c r="N9" s="10" t="n">
        <v>160</v>
      </c>
      <c r="O9" s="22">
        <f>SUM(C9:N9)</f>
        <v/>
      </c>
      <c r="P9" s="24">
        <f>(N9-M9)/M9</f>
        <v/>
      </c>
      <c r="Q9" s="7" t="n"/>
    </row>
    <row r="10" ht="20" customFormat="1" customHeight="1" s="8">
      <c r="B10" s="41" t="inlineStr">
        <is>
          <t>Origine offline</t>
        </is>
      </c>
      <c r="C10" s="10" t="n">
        <v>100</v>
      </c>
      <c r="D10" s="10" t="n">
        <v>150</v>
      </c>
      <c r="E10" s="10" t="n">
        <v>200</v>
      </c>
      <c r="F10" s="10" t="n">
        <v>200</v>
      </c>
      <c r="G10" s="10" t="n">
        <v>175</v>
      </c>
      <c r="H10" s="10" t="n">
        <v>200</v>
      </c>
      <c r="I10" s="10" t="n">
        <v>225</v>
      </c>
      <c r="J10" s="10" t="n">
        <v>220</v>
      </c>
      <c r="K10" s="10" t="n">
        <v>250</v>
      </c>
      <c r="L10" s="10" t="n">
        <v>255</v>
      </c>
      <c r="M10" s="10" t="n">
        <v>270</v>
      </c>
      <c r="N10" s="10" t="n">
        <v>275</v>
      </c>
      <c r="O10" s="22">
        <f>SUM(C10:N10)</f>
        <v/>
      </c>
      <c r="P10" s="24">
        <f>(N10-M10)/M10</f>
        <v/>
      </c>
    </row>
    <row r="11">
      <c r="B11" s="39" t="n"/>
      <c r="C11" s="38" t="n"/>
      <c r="D11" s="38" t="n"/>
      <c r="E11" s="38" t="n"/>
      <c r="F11" s="38" t="n"/>
      <c r="G11" s="38" t="n"/>
      <c r="H11" s="38" t="n"/>
      <c r="I11" s="38" t="n"/>
      <c r="J11" s="38" t="n"/>
      <c r="K11" s="38" t="n"/>
      <c r="L11" s="38" t="n"/>
      <c r="M11" s="38" t="n"/>
      <c r="N11" s="38" t="n"/>
      <c r="O11" s="38" t="n"/>
      <c r="P11" s="38" t="n"/>
    </row>
    <row r="12" ht="20" customFormat="1" customHeight="1" s="7">
      <c r="A12" s="8" t="n"/>
      <c r="B12" s="32" t="n"/>
      <c r="C12" s="26">
        <f>C2</f>
        <v/>
      </c>
      <c r="D12" s="26">
        <f>D2</f>
        <v/>
      </c>
      <c r="E12" s="26">
        <f>E2</f>
        <v/>
      </c>
      <c r="F12" s="26">
        <f>F2</f>
        <v/>
      </c>
      <c r="G12" s="26">
        <f>G2</f>
        <v/>
      </c>
      <c r="H12" s="26">
        <f>H2</f>
        <v/>
      </c>
      <c r="I12" s="26">
        <f>I2</f>
        <v/>
      </c>
      <c r="J12" s="26">
        <f>J2</f>
        <v/>
      </c>
      <c r="K12" s="26">
        <f>K2</f>
        <v/>
      </c>
      <c r="L12" s="26">
        <f>L2</f>
        <v/>
      </c>
      <c r="M12" s="26">
        <f>M2</f>
        <v/>
      </c>
      <c r="N12" s="26">
        <f>N2</f>
        <v/>
      </c>
      <c r="O12" s="31" t="inlineStr">
        <is>
          <t>TOTALE</t>
        </is>
      </c>
      <c r="P12" s="28">
        <f>P2</f>
        <v/>
      </c>
      <c r="Q12" s="40" t="n"/>
    </row>
    <row r="13" ht="20" customFormat="1" customHeight="1" s="8">
      <c r="B13" s="17" t="inlineStr">
        <is>
          <t>Totale tutte le fonti</t>
        </is>
      </c>
      <c r="C13" s="14">
        <f>SUM(C3:C10)</f>
        <v/>
      </c>
      <c r="D13" s="14">
        <f>SUM(D3:D10)</f>
        <v/>
      </c>
      <c r="E13" s="14">
        <f>SUM(E3:E10)</f>
        <v/>
      </c>
      <c r="F13" s="14">
        <f>SUM(F3:F10)</f>
        <v/>
      </c>
      <c r="G13" s="14">
        <f>SUM(G3:G10)</f>
        <v/>
      </c>
      <c r="H13" s="14">
        <f>SUM(H3:H10)</f>
        <v/>
      </c>
      <c r="I13" s="14">
        <f>SUM(I3:I10)</f>
        <v/>
      </c>
      <c r="J13" s="14">
        <f>SUM(J3:J10)</f>
        <v/>
      </c>
      <c r="K13" s="14">
        <f>SUM(K3:K10)</f>
        <v/>
      </c>
      <c r="L13" s="14">
        <f>SUM(L3:L10)</f>
        <v/>
      </c>
      <c r="M13" s="14">
        <f>SUM(M3:M10)</f>
        <v/>
      </c>
      <c r="N13" s="14">
        <f>SUM(N3:N10)</f>
        <v/>
      </c>
      <c r="O13" s="22">
        <f>SUM(C13:N13)</f>
        <v/>
      </c>
      <c r="P13" s="24">
        <f>(N13-M13)/M13</f>
        <v/>
      </c>
    </row>
    <row r="14" ht="20" customFormat="1" customHeight="1" s="8">
      <c r="B14" s="17" t="inlineStr">
        <is>
          <t>Totale Online</t>
        </is>
      </c>
      <c r="C14" s="14">
        <f>SUM(C3:C9)</f>
        <v/>
      </c>
      <c r="D14" s="14">
        <f>SUM(D3:D9)</f>
        <v/>
      </c>
      <c r="E14" s="14">
        <f>SUM(E3:E9)</f>
        <v/>
      </c>
      <c r="F14" s="14">
        <f>SUM(F3:F9)</f>
        <v/>
      </c>
      <c r="G14" s="14">
        <f>SUM(G3:G9)</f>
        <v/>
      </c>
      <c r="H14" s="14">
        <f>SUM(H3:H9)</f>
        <v/>
      </c>
      <c r="I14" s="14">
        <f>SUM(I3:I9)</f>
        <v/>
      </c>
      <c r="J14" s="14">
        <f>SUM(J3:J9)</f>
        <v/>
      </c>
      <c r="K14" s="14">
        <f>SUM(K3:K9)</f>
        <v/>
      </c>
      <c r="L14" s="14">
        <f>SUM(L3:L9)</f>
        <v/>
      </c>
      <c r="M14" s="14">
        <f>SUM(M3:M9)</f>
        <v/>
      </c>
      <c r="N14" s="14">
        <f>SUM(N3:N9)</f>
        <v/>
      </c>
      <c r="O14" s="22">
        <f>SUM(C14:N14)</f>
        <v/>
      </c>
      <c r="P14" s="24">
        <f>(N14-M14)/M14</f>
        <v/>
      </c>
    </row>
    <row r="16" ht="300" customHeight="1"/>
  </sheetData>
  <pageMargins left="0.3" right="0.3" top="0.3" bottom="0.3" header="0" footer="0"/>
  <pageSetup orientation="landscape" scale="83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15"/>
  <sheetViews>
    <sheetView showGridLines="0" workbookViewId="0">
      <selection activeCell="C3" sqref="C3"/>
    </sheetView>
  </sheetViews>
  <sheetFormatPr baseColWidth="8" defaultColWidth="8.83203125" defaultRowHeight="14.5"/>
  <cols>
    <col width="3.33203125" customWidth="1" style="5" min="1" max="1"/>
    <col width="18.83203125" customWidth="1" style="6" min="2" max="2"/>
    <col width="8.83203125" customWidth="1" style="5" min="3" max="15"/>
    <col width="15.83203125" customWidth="1" style="5" min="16" max="16"/>
    <col width="3.33203125" customWidth="1" style="5" min="17" max="17"/>
    <col width="8.83203125" customWidth="1" style="5" min="18" max="16384"/>
  </cols>
  <sheetData>
    <row r="1" ht="30" customFormat="1" customHeight="1" s="2">
      <c r="B1" s="19" t="inlineStr">
        <is>
          <t>LAMIERE DI PIOMPO</t>
        </is>
      </c>
      <c r="C1" s="1" t="n"/>
      <c r="D1" s="1" t="n"/>
      <c r="E1" s="1" t="n"/>
      <c r="F1" s="1" t="n"/>
      <c r="G1" s="1" t="n"/>
      <c r="H1" s="1" t="n"/>
      <c r="I1" s="1" t="n"/>
    </row>
    <row r="2" ht="20" customFormat="1" customHeight="1" s="32">
      <c r="B2" s="25" t="inlineStr">
        <is>
          <t>FONTE</t>
        </is>
      </c>
      <c r="C2" s="26" t="inlineStr">
        <is>
          <t>GEN</t>
        </is>
      </c>
      <c r="D2" s="26" t="inlineStr">
        <is>
          <t>FEB</t>
        </is>
      </c>
      <c r="E2" s="26" t="inlineStr">
        <is>
          <t>MAR</t>
        </is>
      </c>
      <c r="F2" s="26" t="inlineStr">
        <is>
          <t>APR</t>
        </is>
      </c>
      <c r="G2" s="26" t="inlineStr">
        <is>
          <t>MAG</t>
        </is>
      </c>
      <c r="H2" s="26" t="inlineStr">
        <is>
          <t>GIU</t>
        </is>
      </c>
      <c r="I2" s="26" t="inlineStr">
        <is>
          <t>LUG</t>
        </is>
      </c>
      <c r="J2" s="26" t="inlineStr">
        <is>
          <t>AGO</t>
        </is>
      </c>
      <c r="K2" s="26" t="inlineStr">
        <is>
          <t>SET</t>
        </is>
      </c>
      <c r="L2" s="26" t="inlineStr">
        <is>
          <t>OTT</t>
        </is>
      </c>
      <c r="M2" s="26" t="inlineStr">
        <is>
          <t>NOV</t>
        </is>
      </c>
      <c r="N2" s="26" t="inlineStr">
        <is>
          <t>DIC</t>
        </is>
      </c>
      <c r="O2" s="31" t="inlineStr">
        <is>
          <t>TOTALE</t>
        </is>
      </c>
      <c r="P2" s="27" t="inlineStr">
        <is>
          <t>VARIAZIONE % Mamma</t>
        </is>
      </c>
    </row>
    <row r="3" ht="20" customFormat="1" customHeight="1" s="33">
      <c r="B3" s="36" t="inlineStr">
        <is>
          <t>Traffico diretto</t>
        </is>
      </c>
      <c r="C3" s="10" t="n">
        <v>15</v>
      </c>
      <c r="D3" s="10" t="n">
        <v>20</v>
      </c>
      <c r="E3" s="10" t="n">
        <v>25</v>
      </c>
      <c r="F3" s="10" t="n">
        <v>30</v>
      </c>
      <c r="G3" s="10" t="n">
        <v>35</v>
      </c>
      <c r="H3" s="10" t="n">
        <v>40</v>
      </c>
      <c r="I3" s="10" t="n">
        <v>45</v>
      </c>
      <c r="J3" s="10" t="n">
        <v>50</v>
      </c>
      <c r="K3" s="10" t="n">
        <v>55</v>
      </c>
      <c r="L3" s="10" t="n">
        <v>60</v>
      </c>
      <c r="M3" s="10" t="n">
        <v>65</v>
      </c>
      <c r="N3" s="10" t="n">
        <v>70</v>
      </c>
      <c r="O3" s="22">
        <f>SUM(C3:N3)</f>
        <v/>
      </c>
      <c r="P3" s="24">
        <f>(N3-M3)/M3</f>
        <v/>
      </c>
    </row>
    <row r="4" ht="20" customFormat="1" customHeight="1" s="33">
      <c r="B4" s="36" t="inlineStr">
        <is>
          <t>Email Marketing</t>
        </is>
      </c>
      <c r="C4" s="10" t="n">
        <v>10</v>
      </c>
      <c r="D4" s="10" t="n">
        <v>15</v>
      </c>
      <c r="E4" s="10" t="n">
        <v>20</v>
      </c>
      <c r="F4" s="10" t="n">
        <v>25</v>
      </c>
      <c r="G4" s="10" t="n">
        <v>30</v>
      </c>
      <c r="H4" s="10" t="n">
        <v>35</v>
      </c>
      <c r="I4" s="10" t="n">
        <v>40</v>
      </c>
      <c r="J4" s="10" t="n">
        <v>45</v>
      </c>
      <c r="K4" s="10" t="n">
        <v>50</v>
      </c>
      <c r="L4" s="10" t="n">
        <v>55</v>
      </c>
      <c r="M4" s="10" t="n">
        <v>60</v>
      </c>
      <c r="N4" s="10" t="n">
        <v>65</v>
      </c>
      <c r="O4" s="22">
        <f>SUM(C4:N4)</f>
        <v/>
      </c>
      <c r="P4" s="24">
        <f>(N4-M4)/M4</f>
        <v/>
      </c>
    </row>
    <row r="5" ht="20" customFormat="1" customHeight="1" s="33">
      <c r="B5" s="36" t="inlineStr">
        <is>
          <t>Ricerca organica</t>
        </is>
      </c>
      <c r="C5" s="10" t="n">
        <v>10</v>
      </c>
      <c r="D5" s="10" t="n">
        <v>15</v>
      </c>
      <c r="E5" s="10" t="n">
        <v>20</v>
      </c>
      <c r="F5" s="10" t="n">
        <v>25</v>
      </c>
      <c r="G5" s="10" t="n">
        <v>30</v>
      </c>
      <c r="H5" s="10" t="n">
        <v>35</v>
      </c>
      <c r="I5" s="10" t="n">
        <v>40</v>
      </c>
      <c r="J5" s="10" t="n">
        <v>50</v>
      </c>
      <c r="K5" s="10" t="n">
        <v>60</v>
      </c>
      <c r="L5" s="10" t="n">
        <v>70</v>
      </c>
      <c r="M5" s="10" t="n">
        <v>80</v>
      </c>
      <c r="N5" s="10" t="n">
        <v>90</v>
      </c>
      <c r="O5" s="22">
        <f>SUM(C5:N5)</f>
        <v/>
      </c>
      <c r="P5" s="24">
        <f>(N5-M5)/M5</f>
        <v/>
      </c>
    </row>
    <row r="6" ht="20" customFormat="1" customHeight="1" s="33">
      <c r="B6" s="36" t="inlineStr">
        <is>
          <t>Ricerca a pagamento</t>
        </is>
      </c>
      <c r="C6" s="10" t="n">
        <v>20</v>
      </c>
      <c r="D6" s="10" t="n">
        <v>15</v>
      </c>
      <c r="E6" s="10" t="n">
        <v>20</v>
      </c>
      <c r="F6" s="10" t="n">
        <v>25</v>
      </c>
      <c r="G6" s="10" t="n">
        <v>30</v>
      </c>
      <c r="H6" s="10" t="n">
        <v>25</v>
      </c>
      <c r="I6" s="10" t="n">
        <v>40</v>
      </c>
      <c r="J6" s="10" t="n">
        <v>60</v>
      </c>
      <c r="K6" s="10" t="n">
        <v>50</v>
      </c>
      <c r="L6" s="10" t="n">
        <v>55</v>
      </c>
      <c r="M6" s="10" t="n">
        <v>60</v>
      </c>
      <c r="N6" s="10" t="n">
        <v>65</v>
      </c>
      <c r="O6" s="22">
        <f>SUM(C6:N6)</f>
        <v/>
      </c>
      <c r="P6" s="24">
        <f>(N6-M6)/M6</f>
        <v/>
      </c>
    </row>
    <row r="7" ht="20" customFormat="1" customHeight="1" s="33">
      <c r="B7" s="36" t="inlineStr">
        <is>
          <t xml:space="preserve">Altra campagna </t>
        </is>
      </c>
      <c r="C7" s="10" t="n">
        <v>10</v>
      </c>
      <c r="D7" s="10" t="n">
        <v>25</v>
      </c>
      <c r="E7" s="10" t="n">
        <v>20</v>
      </c>
      <c r="F7" s="10" t="n">
        <v>25</v>
      </c>
      <c r="G7" s="10" t="n">
        <v>30</v>
      </c>
      <c r="H7" s="10" t="n">
        <v>35</v>
      </c>
      <c r="I7" s="10" t="n">
        <v>40</v>
      </c>
      <c r="J7" s="10" t="n">
        <v>45</v>
      </c>
      <c r="K7" s="10" t="n">
        <v>50</v>
      </c>
      <c r="L7" s="10" t="n">
        <v>55</v>
      </c>
      <c r="M7" s="10" t="n">
        <v>60</v>
      </c>
      <c r="N7" s="10" t="n">
        <v>65</v>
      </c>
      <c r="O7" s="22">
        <f>SUM(C7:N7)</f>
        <v/>
      </c>
      <c r="P7" s="24">
        <f>(N7-M7)/M7</f>
        <v/>
      </c>
    </row>
    <row r="8" ht="20" customFormat="1" customHeight="1" s="33">
      <c r="B8" s="36" t="inlineStr">
        <is>
          <t>Altra campagna</t>
        </is>
      </c>
      <c r="C8" s="10" t="n">
        <v>10</v>
      </c>
      <c r="D8" s="10" t="n">
        <v>15</v>
      </c>
      <c r="E8" s="10" t="n">
        <v>20</v>
      </c>
      <c r="F8" s="10" t="n">
        <v>25</v>
      </c>
      <c r="G8" s="10" t="n">
        <v>30</v>
      </c>
      <c r="H8" s="10" t="n">
        <v>35</v>
      </c>
      <c r="I8" s="10" t="n">
        <v>40</v>
      </c>
      <c r="J8" s="10" t="n">
        <v>45</v>
      </c>
      <c r="K8" s="10" t="n">
        <v>50</v>
      </c>
      <c r="L8" s="10" t="n">
        <v>55</v>
      </c>
      <c r="M8" s="10" t="n">
        <v>60</v>
      </c>
      <c r="N8" s="10" t="n">
        <v>65</v>
      </c>
      <c r="O8" s="22">
        <f>SUM(C8:N8)</f>
        <v/>
      </c>
      <c r="P8" s="24">
        <f>(N8-M8)/M8</f>
        <v/>
      </c>
    </row>
    <row r="9" ht="20" customFormat="1" customHeight="1" s="33">
      <c r="A9" s="32" t="n"/>
      <c r="B9" s="36" t="inlineStr">
        <is>
          <t>Altra campagna</t>
        </is>
      </c>
      <c r="C9" s="10" t="n">
        <v>10</v>
      </c>
      <c r="D9" s="10" t="n">
        <v>15</v>
      </c>
      <c r="E9" s="10" t="n">
        <v>20</v>
      </c>
      <c r="F9" s="10" t="n">
        <v>25</v>
      </c>
      <c r="G9" s="10" t="n">
        <v>30</v>
      </c>
      <c r="H9" s="10" t="n">
        <v>35</v>
      </c>
      <c r="I9" s="10" t="n">
        <v>40</v>
      </c>
      <c r="J9" s="10" t="n">
        <v>45</v>
      </c>
      <c r="K9" s="10" t="n">
        <v>50</v>
      </c>
      <c r="L9" s="10" t="n">
        <v>55</v>
      </c>
      <c r="M9" s="10" t="n">
        <v>60</v>
      </c>
      <c r="N9" s="10" t="n">
        <v>65</v>
      </c>
      <c r="O9" s="22">
        <f>SUM(C9:N9)</f>
        <v/>
      </c>
      <c r="P9" s="24">
        <f>(N9-M9)/M9</f>
        <v/>
      </c>
      <c r="Q9" s="32" t="n"/>
    </row>
    <row r="10" ht="20" customFormat="1" customHeight="1" s="33">
      <c r="B10" s="36" t="inlineStr">
        <is>
          <t>Fonti offline</t>
        </is>
      </c>
      <c r="C10" s="10" t="n">
        <v>10</v>
      </c>
      <c r="D10" s="10" t="n">
        <v>15</v>
      </c>
      <c r="E10" s="10" t="n">
        <v>20</v>
      </c>
      <c r="F10" s="10" t="n">
        <v>25</v>
      </c>
      <c r="G10" s="10" t="n">
        <v>30</v>
      </c>
      <c r="H10" s="10" t="n">
        <v>35</v>
      </c>
      <c r="I10" s="10" t="n">
        <v>40</v>
      </c>
      <c r="J10" s="10" t="n">
        <v>45</v>
      </c>
      <c r="K10" s="10" t="n">
        <v>50</v>
      </c>
      <c r="L10" s="10" t="n">
        <v>55</v>
      </c>
      <c r="M10" s="10" t="n">
        <v>60</v>
      </c>
      <c r="N10" s="10" t="n">
        <v>65</v>
      </c>
      <c r="O10" s="22">
        <f>SUM(C10:N10)</f>
        <v/>
      </c>
      <c r="P10" s="24">
        <f>(N10-M10)/M10</f>
        <v/>
      </c>
    </row>
    <row r="11">
      <c r="B11" s="34" t="n"/>
      <c r="C11" s="11" t="n"/>
      <c r="D11" s="11" t="n"/>
      <c r="E11" s="11" t="n"/>
      <c r="F11" s="11" t="n"/>
      <c r="G11" s="11" t="n"/>
      <c r="H11" s="11" t="n"/>
      <c r="I11" s="11" t="n"/>
      <c r="J11" s="11" t="n"/>
      <c r="K11" s="11" t="n"/>
      <c r="L11" s="11" t="n"/>
      <c r="M11" s="11" t="n"/>
      <c r="N11" s="11" t="n"/>
      <c r="O11" s="11" t="n"/>
      <c r="P11" s="11" t="n"/>
    </row>
    <row r="12">
      <c r="B12" s="34" t="n"/>
      <c r="C12" s="11" t="n"/>
      <c r="D12" s="11" t="n"/>
      <c r="E12" s="11" t="n"/>
      <c r="F12" s="11" t="n"/>
      <c r="G12" s="11" t="n"/>
      <c r="H12" s="11" t="n"/>
      <c r="I12" s="11" t="n"/>
      <c r="J12" s="11" t="n"/>
      <c r="K12" s="11" t="n"/>
      <c r="L12" s="11" t="n"/>
      <c r="M12" s="11" t="n"/>
      <c r="N12" s="11" t="n"/>
      <c r="O12" s="11" t="n"/>
      <c r="P12" s="11" t="n"/>
    </row>
    <row r="13" ht="20" customFormat="1" customHeight="1" s="32">
      <c r="A13" s="33" t="n"/>
      <c r="B13" s="35" t="n"/>
      <c r="C13" s="26">
        <f>C2</f>
        <v/>
      </c>
      <c r="D13" s="26">
        <f>D2</f>
        <v/>
      </c>
      <c r="E13" s="26">
        <f>E2</f>
        <v/>
      </c>
      <c r="F13" s="26">
        <f>F2</f>
        <v/>
      </c>
      <c r="G13" s="26">
        <f>G2</f>
        <v/>
      </c>
      <c r="H13" s="26">
        <f>H2</f>
        <v/>
      </c>
      <c r="I13" s="26">
        <f>I2</f>
        <v/>
      </c>
      <c r="J13" s="26">
        <f>J2</f>
        <v/>
      </c>
      <c r="K13" s="26">
        <f>K2</f>
        <v/>
      </c>
      <c r="L13" s="26">
        <f>L2</f>
        <v/>
      </c>
      <c r="M13" s="26">
        <f>M2</f>
        <v/>
      </c>
      <c r="N13" s="26">
        <f>N2</f>
        <v/>
      </c>
      <c r="O13" s="31" t="inlineStr">
        <is>
          <t>TOTALE</t>
        </is>
      </c>
      <c r="P13" s="28">
        <f>P2</f>
        <v/>
      </c>
      <c r="Q13" s="33" t="n"/>
    </row>
    <row r="14" ht="20" customFormat="1" customHeight="1" s="33">
      <c r="B14" s="17" t="inlineStr">
        <is>
          <t>Totale</t>
        </is>
      </c>
      <c r="C14" s="14">
        <f>SUM(C3:C10)</f>
        <v/>
      </c>
      <c r="D14" s="14">
        <f>SUM(D3:D10)</f>
        <v/>
      </c>
      <c r="E14" s="14">
        <f>SUM(E3:E10)</f>
        <v/>
      </c>
      <c r="F14" s="14">
        <f>SUM(F3:F10)</f>
        <v/>
      </c>
      <c r="G14" s="14">
        <f>SUM(G3:G10)</f>
        <v/>
      </c>
      <c r="H14" s="14">
        <f>SUM(H3:H10)</f>
        <v/>
      </c>
      <c r="I14" s="14">
        <f>SUM(I3:I10)</f>
        <v/>
      </c>
      <c r="J14" s="14">
        <f>SUM(J3:J10)</f>
        <v/>
      </c>
      <c r="K14" s="14">
        <f>SUM(K3:K10)</f>
        <v/>
      </c>
      <c r="L14" s="14">
        <f>SUM(L3:L10)</f>
        <v/>
      </c>
      <c r="M14" s="14">
        <f>SUM(M3:M10)</f>
        <v/>
      </c>
      <c r="N14" s="14">
        <f>SUM(N3:N10)</f>
        <v/>
      </c>
      <c r="O14" s="22">
        <f>SUM(C14:N14)</f>
        <v/>
      </c>
      <c r="P14" s="24">
        <f>(N14-M14)/M14</f>
        <v/>
      </c>
    </row>
    <row r="15" ht="20" customFormat="1" customHeight="1" s="33">
      <c r="B15" s="17" t="inlineStr">
        <is>
          <t>Totale Online</t>
        </is>
      </c>
      <c r="C15" s="14">
        <f>SUM(C3:C9)</f>
        <v/>
      </c>
      <c r="D15" s="14">
        <f>SUM(D3:D9)</f>
        <v/>
      </c>
      <c r="E15" s="14">
        <f>SUM(E3:E9)</f>
        <v/>
      </c>
      <c r="F15" s="14">
        <f>SUM(F3:F9)</f>
        <v/>
      </c>
      <c r="G15" s="14">
        <f>SUM(G3:G9)</f>
        <v/>
      </c>
      <c r="H15" s="14">
        <f>SUM(H3:H9)</f>
        <v/>
      </c>
      <c r="I15" s="14">
        <f>SUM(I3:I9)</f>
        <v/>
      </c>
      <c r="J15" s="14">
        <f>SUM(J3:J9)</f>
        <v/>
      </c>
      <c r="K15" s="14">
        <f>SUM(K3:K9)</f>
        <v/>
      </c>
      <c r="L15" s="14">
        <f>SUM(L3:L9)</f>
        <v/>
      </c>
      <c r="M15" s="14">
        <f>SUM(M3:M9)</f>
        <v/>
      </c>
      <c r="N15" s="14">
        <f>SUM(N3:N9)</f>
        <v/>
      </c>
      <c r="O15" s="22">
        <f>SUM(C15:N15)</f>
        <v/>
      </c>
      <c r="P15" s="24">
        <f>(N15-M15)/M15</f>
        <v/>
      </c>
    </row>
    <row r="17" ht="300" customHeight="1"/>
  </sheetData>
  <pageMargins left="0.3" right="0.3" top="0.3" bottom="0.3" header="0" footer="0"/>
  <pageSetup orientation="landscape" scale="83" horizontalDpi="0" verticalDpi="0"/>
  <drawing xmlns:r="http://schemas.openxmlformats.org/officeDocument/2006/relationships" r:id="rId1"/>
</worksheet>
</file>

<file path=xl/worksheets/sheet4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18"/>
  <sheetViews>
    <sheetView showGridLines="0" workbookViewId="0">
      <selection activeCell="C3" sqref="C3"/>
    </sheetView>
  </sheetViews>
  <sheetFormatPr baseColWidth="8" defaultColWidth="8.83203125" defaultRowHeight="14.5"/>
  <cols>
    <col width="3.33203125" customWidth="1" style="5" min="1" max="1"/>
    <col width="28.6640625" bestFit="1" customWidth="1" style="5" min="2" max="2"/>
    <col width="8.83203125" customWidth="1" style="5" min="3" max="15"/>
    <col width="15.5" bestFit="1" customWidth="1" style="5" min="16" max="16"/>
    <col width="3.33203125" customWidth="1" style="5" min="17" max="17"/>
    <col width="8.83203125" customWidth="1" style="5" min="18" max="16384"/>
  </cols>
  <sheetData>
    <row r="1" ht="30" customFormat="1" customHeight="1" s="2">
      <c r="B1" s="19" t="inlineStr">
        <is>
          <t>CLIENTELA</t>
        </is>
      </c>
      <c r="C1" s="1" t="n"/>
      <c r="D1" s="1" t="n"/>
      <c r="E1" s="1" t="n"/>
      <c r="F1" s="1" t="n"/>
      <c r="G1" s="1" t="n"/>
      <c r="H1" s="1" t="n"/>
      <c r="I1" s="1" t="n"/>
    </row>
    <row r="2" ht="20" customFormat="1" customHeight="1" s="6">
      <c r="B2" s="25" t="inlineStr">
        <is>
          <t>FONTE</t>
        </is>
      </c>
      <c r="C2" s="26" t="inlineStr">
        <is>
          <t>GEN</t>
        </is>
      </c>
      <c r="D2" s="26" t="inlineStr">
        <is>
          <t>FEB</t>
        </is>
      </c>
      <c r="E2" s="26" t="inlineStr">
        <is>
          <t>MAR</t>
        </is>
      </c>
      <c r="F2" s="26" t="inlineStr">
        <is>
          <t>APR</t>
        </is>
      </c>
      <c r="G2" s="26" t="inlineStr">
        <is>
          <t>MAG</t>
        </is>
      </c>
      <c r="H2" s="26" t="inlineStr">
        <is>
          <t>GIU</t>
        </is>
      </c>
      <c r="I2" s="26" t="inlineStr">
        <is>
          <t>LUG</t>
        </is>
      </c>
      <c r="J2" s="26" t="inlineStr">
        <is>
          <t>AGO</t>
        </is>
      </c>
      <c r="K2" s="26" t="inlineStr">
        <is>
          <t>SET</t>
        </is>
      </c>
      <c r="L2" s="26" t="inlineStr">
        <is>
          <t>OTT</t>
        </is>
      </c>
      <c r="M2" s="26" t="inlineStr">
        <is>
          <t>NOV</t>
        </is>
      </c>
      <c r="N2" s="26" t="inlineStr">
        <is>
          <t>DIC</t>
        </is>
      </c>
      <c r="O2" s="31" t="inlineStr">
        <is>
          <t>TOTALE</t>
        </is>
      </c>
      <c r="P2" s="27" t="inlineStr">
        <is>
          <t>Variazione % MoM</t>
        </is>
      </c>
    </row>
    <row r="3" ht="20" customHeight="1">
      <c r="B3" s="58" t="inlineStr">
        <is>
          <t>Traffico diretto</t>
        </is>
      </c>
      <c r="C3" s="10" t="n">
        <v>5</v>
      </c>
      <c r="D3" s="10" t="n">
        <v>8</v>
      </c>
      <c r="E3" s="10" t="n">
        <v>10</v>
      </c>
      <c r="F3" s="10" t="n">
        <v>12</v>
      </c>
      <c r="G3" s="10" t="n">
        <v>13</v>
      </c>
      <c r="H3" s="10" t="n">
        <v>15</v>
      </c>
      <c r="I3" s="10" t="n">
        <v>10</v>
      </c>
      <c r="J3" s="10" t="n">
        <v>12</v>
      </c>
      <c r="K3" s="10" t="n">
        <v>11</v>
      </c>
      <c r="L3" s="10" t="n">
        <v>8</v>
      </c>
      <c r="M3" s="10" t="n">
        <v>15</v>
      </c>
      <c r="N3" s="10" t="n">
        <v>18</v>
      </c>
      <c r="O3" s="22">
        <f>SUM(C3:N3)</f>
        <v/>
      </c>
      <c r="P3" s="24">
        <f>(N3-M3)/M3</f>
        <v/>
      </c>
    </row>
    <row r="4" ht="20" customHeight="1">
      <c r="B4" s="58" t="inlineStr">
        <is>
          <t>Email Marketing</t>
        </is>
      </c>
      <c r="C4" s="10" t="n">
        <v>5</v>
      </c>
      <c r="D4" s="10" t="n">
        <v>8</v>
      </c>
      <c r="E4" s="10" t="n">
        <v>10</v>
      </c>
      <c r="F4" s="10" t="n">
        <v>12</v>
      </c>
      <c r="G4" s="10" t="n">
        <v>13</v>
      </c>
      <c r="H4" s="10" t="n">
        <v>15</v>
      </c>
      <c r="I4" s="10" t="n">
        <v>10</v>
      </c>
      <c r="J4" s="10" t="n">
        <v>12</v>
      </c>
      <c r="K4" s="10" t="n">
        <v>11</v>
      </c>
      <c r="L4" s="10" t="n">
        <v>8</v>
      </c>
      <c r="M4" s="10" t="n">
        <v>15</v>
      </c>
      <c r="N4" s="10" t="n">
        <v>20</v>
      </c>
      <c r="O4" s="22">
        <f>SUM(C4:N4)</f>
        <v/>
      </c>
      <c r="P4" s="24">
        <f>(N4-M4)/M4</f>
        <v/>
      </c>
    </row>
    <row r="5" ht="20" customHeight="1">
      <c r="B5" s="58" t="inlineStr">
        <is>
          <t>Ricerca organica</t>
        </is>
      </c>
      <c r="C5" s="10" t="n">
        <v>5</v>
      </c>
      <c r="D5" s="10" t="n">
        <v>8</v>
      </c>
      <c r="E5" s="10" t="n">
        <v>10</v>
      </c>
      <c r="F5" s="10" t="n">
        <v>12</v>
      </c>
      <c r="G5" s="10" t="n">
        <v>13</v>
      </c>
      <c r="H5" s="10" t="n">
        <v>15</v>
      </c>
      <c r="I5" s="10" t="n">
        <v>10</v>
      </c>
      <c r="J5" s="10" t="n">
        <v>12</v>
      </c>
      <c r="K5" s="10" t="n">
        <v>11</v>
      </c>
      <c r="L5" s="10" t="n">
        <v>8</v>
      </c>
      <c r="M5" s="10" t="n">
        <v>15</v>
      </c>
      <c r="N5" s="10" t="n">
        <v>15</v>
      </c>
      <c r="O5" s="22">
        <f>SUM(C5:N5)</f>
        <v/>
      </c>
      <c r="P5" s="24">
        <f>(N5-M5)/M5</f>
        <v/>
      </c>
    </row>
    <row r="6" ht="20" customHeight="1">
      <c r="B6" s="58" t="inlineStr">
        <is>
          <t>Ricerca a pagamento</t>
        </is>
      </c>
      <c r="C6" s="10" t="n">
        <v>5</v>
      </c>
      <c r="D6" s="10" t="n">
        <v>8</v>
      </c>
      <c r="E6" s="10" t="n">
        <v>10</v>
      </c>
      <c r="F6" s="10" t="n">
        <v>12</v>
      </c>
      <c r="G6" s="10" t="n">
        <v>13</v>
      </c>
      <c r="H6" s="10" t="n">
        <v>15</v>
      </c>
      <c r="I6" s="10" t="n">
        <v>10</v>
      </c>
      <c r="J6" s="10" t="n">
        <v>12</v>
      </c>
      <c r="K6" s="10" t="n">
        <v>11</v>
      </c>
      <c r="L6" s="10" t="n">
        <v>8</v>
      </c>
      <c r="M6" s="10" t="n">
        <v>15</v>
      </c>
      <c r="N6" s="10" t="n">
        <v>20</v>
      </c>
      <c r="O6" s="22">
        <f>SUM(C6:N6)</f>
        <v/>
      </c>
      <c r="P6" s="24">
        <f>(N6-M6)/M6</f>
        <v/>
      </c>
    </row>
    <row r="7" ht="20" customHeight="1">
      <c r="B7" s="58" t="inlineStr">
        <is>
          <t xml:space="preserve">Altra campagna </t>
        </is>
      </c>
      <c r="C7" s="10" t="n">
        <v>5</v>
      </c>
      <c r="D7" s="10" t="n">
        <v>8</v>
      </c>
      <c r="E7" s="10" t="n">
        <v>10</v>
      </c>
      <c r="F7" s="10" t="n">
        <v>12</v>
      </c>
      <c r="G7" s="10" t="n">
        <v>13</v>
      </c>
      <c r="H7" s="10" t="n">
        <v>15</v>
      </c>
      <c r="I7" s="10" t="n">
        <v>10</v>
      </c>
      <c r="J7" s="10" t="n">
        <v>12</v>
      </c>
      <c r="K7" s="10" t="n">
        <v>11</v>
      </c>
      <c r="L7" s="10" t="n">
        <v>8</v>
      </c>
      <c r="M7" s="10" t="n">
        <v>15</v>
      </c>
      <c r="N7" s="10" t="n">
        <v>16</v>
      </c>
      <c r="O7" s="22">
        <f>SUM(C7:N7)</f>
        <v/>
      </c>
      <c r="P7" s="24">
        <f>(N7-M7)/M7</f>
        <v/>
      </c>
    </row>
    <row r="8" ht="20" customHeight="1">
      <c r="B8" s="58" t="inlineStr">
        <is>
          <t>Altra campagna</t>
        </is>
      </c>
      <c r="C8" s="10" t="n">
        <v>5</v>
      </c>
      <c r="D8" s="10" t="n">
        <v>8</v>
      </c>
      <c r="E8" s="10" t="n">
        <v>10</v>
      </c>
      <c r="F8" s="10" t="n">
        <v>12</v>
      </c>
      <c r="G8" s="10" t="n">
        <v>13</v>
      </c>
      <c r="H8" s="10" t="n">
        <v>15</v>
      </c>
      <c r="I8" s="10" t="n">
        <v>10</v>
      </c>
      <c r="J8" s="10" t="n">
        <v>12</v>
      </c>
      <c r="K8" s="10" t="n">
        <v>11</v>
      </c>
      <c r="L8" s="10" t="n">
        <v>8</v>
      </c>
      <c r="M8" s="10" t="n">
        <v>15</v>
      </c>
      <c r="N8" s="10" t="n">
        <v>18</v>
      </c>
      <c r="O8" s="22">
        <f>SUM(C8:N8)</f>
        <v/>
      </c>
      <c r="P8" s="24">
        <f>(N8-M8)/M8</f>
        <v/>
      </c>
    </row>
    <row r="9" ht="20" customHeight="1">
      <c r="A9" s="6" t="n"/>
      <c r="B9" s="58" t="inlineStr">
        <is>
          <t>Altra campagna</t>
        </is>
      </c>
      <c r="C9" s="10" t="n">
        <v>5</v>
      </c>
      <c r="D9" s="10" t="n">
        <v>8</v>
      </c>
      <c r="E9" s="10" t="n">
        <v>10</v>
      </c>
      <c r="F9" s="10" t="n">
        <v>12</v>
      </c>
      <c r="G9" s="10" t="n">
        <v>13</v>
      </c>
      <c r="H9" s="10" t="n">
        <v>15</v>
      </c>
      <c r="I9" s="10" t="n">
        <v>10</v>
      </c>
      <c r="J9" s="10" t="n">
        <v>12</v>
      </c>
      <c r="K9" s="10" t="n">
        <v>11</v>
      </c>
      <c r="L9" s="10" t="n">
        <v>8</v>
      </c>
      <c r="M9" s="10" t="n">
        <v>15</v>
      </c>
      <c r="N9" s="10" t="n">
        <v>20</v>
      </c>
      <c r="O9" s="22">
        <f>SUM(C9:N9)</f>
        <v/>
      </c>
      <c r="P9" s="24">
        <f>(N9-M9)/M9</f>
        <v/>
      </c>
      <c r="Q9" s="6" t="n"/>
    </row>
    <row r="10" ht="20" customHeight="1">
      <c r="B10" s="58" t="inlineStr">
        <is>
          <t>Fonti offline</t>
        </is>
      </c>
      <c r="C10" s="10" t="n">
        <v>5</v>
      </c>
      <c r="D10" s="10" t="n">
        <v>8</v>
      </c>
      <c r="E10" s="10" t="n">
        <v>10</v>
      </c>
      <c r="F10" s="10" t="n">
        <v>12</v>
      </c>
      <c r="G10" s="10" t="n">
        <v>13</v>
      </c>
      <c r="H10" s="10" t="n">
        <v>15</v>
      </c>
      <c r="I10" s="10" t="n">
        <v>10</v>
      </c>
      <c r="J10" s="10" t="n">
        <v>12</v>
      </c>
      <c r="K10" s="10" t="n">
        <v>11</v>
      </c>
      <c r="L10" s="10" t="n">
        <v>8</v>
      </c>
      <c r="M10" s="10" t="n">
        <v>15</v>
      </c>
      <c r="N10" s="10" t="n">
        <v>20</v>
      </c>
      <c r="O10" s="22">
        <f>SUM(C10:N10)</f>
        <v/>
      </c>
      <c r="P10" s="24">
        <f>(N10-M10)/M10</f>
        <v/>
      </c>
    </row>
    <row r="11" ht="10" customHeight="1">
      <c r="B11" s="20" t="n"/>
    </row>
    <row r="12" ht="20" customFormat="1" customHeight="1" s="6">
      <c r="A12" s="5" t="n"/>
      <c r="B12" s="21" t="n"/>
      <c r="C12" s="26">
        <f>C2</f>
        <v/>
      </c>
      <c r="D12" s="26">
        <f>D2</f>
        <v/>
      </c>
      <c r="E12" s="26">
        <f>E2</f>
        <v/>
      </c>
      <c r="F12" s="26">
        <f>F2</f>
        <v/>
      </c>
      <c r="G12" s="26">
        <f>G2</f>
        <v/>
      </c>
      <c r="H12" s="26">
        <f>H2</f>
        <v/>
      </c>
      <c r="I12" s="26">
        <f>I2</f>
        <v/>
      </c>
      <c r="J12" s="26">
        <f>J2</f>
        <v/>
      </c>
      <c r="K12" s="26">
        <f>K2</f>
        <v/>
      </c>
      <c r="L12" s="26">
        <f>L2</f>
        <v/>
      </c>
      <c r="M12" s="26">
        <f>M2</f>
        <v/>
      </c>
      <c r="N12" s="26">
        <f>N2</f>
        <v/>
      </c>
      <c r="O12" s="31" t="inlineStr">
        <is>
          <t>TOTALE</t>
        </is>
      </c>
      <c r="P12" s="28">
        <f>P2</f>
        <v/>
      </c>
      <c r="Q12" s="5" t="n"/>
    </row>
    <row r="13" ht="20" customHeight="1">
      <c r="B13" s="12" t="inlineStr">
        <is>
          <t>Totale</t>
        </is>
      </c>
      <c r="C13" s="14">
        <f>SUM(C3:C10)</f>
        <v/>
      </c>
      <c r="D13" s="14">
        <f>SUM(D3:D10)</f>
        <v/>
      </c>
      <c r="E13" s="14">
        <f>SUM(E3:E10)</f>
        <v/>
      </c>
      <c r="F13" s="14">
        <f>SUM(F3:F10)</f>
        <v/>
      </c>
      <c r="G13" s="14">
        <f>SUM(G3:G10)</f>
        <v/>
      </c>
      <c r="H13" s="14">
        <f>SUM(H3:H10)</f>
        <v/>
      </c>
      <c r="I13" s="14">
        <f>SUM(I3:I10)</f>
        <v/>
      </c>
      <c r="J13" s="14">
        <f>SUM(J3:J10)</f>
        <v/>
      </c>
      <c r="K13" s="14">
        <f>SUM(K3:K10)</f>
        <v/>
      </c>
      <c r="L13" s="14">
        <f>SUM(L3:L10)</f>
        <v/>
      </c>
      <c r="M13" s="14">
        <f>SUM(M3:M10)</f>
        <v/>
      </c>
      <c r="N13" s="14">
        <f>SUM(N3:N10)</f>
        <v/>
      </c>
      <c r="O13" s="22">
        <f>SUM(C13:N13)</f>
        <v/>
      </c>
      <c r="P13" s="24">
        <f>(N13-M13)/M13</f>
        <v/>
      </c>
    </row>
    <row r="14" ht="20" customHeight="1">
      <c r="B14" s="12" t="inlineStr">
        <is>
          <t>Totale Online</t>
        </is>
      </c>
      <c r="C14" s="14">
        <f>SUM(C3:C9)</f>
        <v/>
      </c>
      <c r="D14" s="14">
        <f>SUM(D3:D9)</f>
        <v/>
      </c>
      <c r="E14" s="14">
        <f>SUM(E3:E9)</f>
        <v/>
      </c>
      <c r="F14" s="14">
        <f>SUM(F3:F9)</f>
        <v/>
      </c>
      <c r="G14" s="14">
        <f>SUM(G3:G9)</f>
        <v/>
      </c>
      <c r="H14" s="14">
        <f>SUM(H3:H9)</f>
        <v/>
      </c>
      <c r="I14" s="14">
        <f>SUM(I3:I9)</f>
        <v/>
      </c>
      <c r="J14" s="14">
        <f>SUM(J3:J9)</f>
        <v/>
      </c>
      <c r="K14" s="14">
        <f>SUM(K3:K9)</f>
        <v/>
      </c>
      <c r="L14" s="14">
        <f>SUM(L3:L9)</f>
        <v/>
      </c>
      <c r="M14" s="14">
        <f>SUM(M3:M9)</f>
        <v/>
      </c>
      <c r="N14" s="14">
        <f>SUM(N3:N9)</f>
        <v/>
      </c>
      <c r="O14" s="22">
        <f>SUM(C14:N14)</f>
        <v/>
      </c>
      <c r="P14" s="24">
        <f>(N14-M14)/M14</f>
        <v/>
      </c>
    </row>
    <row r="15" ht="10" customHeight="1">
      <c r="B15" s="20" t="n"/>
      <c r="C15" s="11" t="n"/>
      <c r="D15" s="11" t="n"/>
      <c r="E15" s="11" t="n"/>
      <c r="F15" s="11" t="n"/>
      <c r="G15" s="11" t="n"/>
      <c r="H15" s="11" t="n"/>
      <c r="I15" s="11" t="n"/>
      <c r="J15" s="11" t="n"/>
      <c r="K15" s="11" t="n"/>
      <c r="L15" s="11" t="n"/>
      <c r="M15" s="11" t="n"/>
      <c r="N15" s="11" t="n"/>
      <c r="O15" s="11" t="n"/>
      <c r="P15" s="11" t="n"/>
    </row>
    <row r="16" ht="20" customHeight="1">
      <c r="B16" s="21" t="n"/>
      <c r="C16" s="26">
        <f>C12</f>
        <v/>
      </c>
      <c r="D16" s="26">
        <f>D12</f>
        <v/>
      </c>
      <c r="E16" s="26">
        <f>E12</f>
        <v/>
      </c>
      <c r="F16" s="26">
        <f>F12</f>
        <v/>
      </c>
      <c r="G16" s="26">
        <f>G12</f>
        <v/>
      </c>
      <c r="H16" s="26">
        <f>H12</f>
        <v/>
      </c>
      <c r="I16" s="26">
        <f>I12</f>
        <v/>
      </c>
      <c r="J16" s="26">
        <f>J12</f>
        <v/>
      </c>
      <c r="K16" s="26">
        <f>K12</f>
        <v/>
      </c>
      <c r="L16" s="26">
        <f>L12</f>
        <v/>
      </c>
      <c r="M16" s="26">
        <f>M12</f>
        <v/>
      </c>
      <c r="N16" s="26">
        <f>N12</f>
        <v/>
      </c>
      <c r="O16" s="31" t="inlineStr">
        <is>
          <t>TOTALE</t>
        </is>
      </c>
      <c r="P16" s="28" t="inlineStr">
        <is>
          <t>Variazione % MoM</t>
        </is>
      </c>
    </row>
    <row r="17" ht="20" customHeight="1">
      <c r="B17" s="12" t="inlineStr">
        <is>
          <t>Totale clienti</t>
        </is>
      </c>
      <c r="C17" s="10" t="n">
        <v>80</v>
      </c>
      <c r="D17" s="10" t="n">
        <v>75</v>
      </c>
      <c r="E17" s="10" t="n">
        <v>90</v>
      </c>
      <c r="F17" s="10" t="n">
        <v>100</v>
      </c>
      <c r="G17" s="10" t="n">
        <v>110</v>
      </c>
      <c r="H17" s="10" t="n">
        <v>125</v>
      </c>
      <c r="I17" s="10" t="n">
        <v>90</v>
      </c>
      <c r="J17" s="10" t="n">
        <v>100</v>
      </c>
      <c r="K17" s="10" t="n">
        <v>90</v>
      </c>
      <c r="L17" s="10" t="n">
        <v>70</v>
      </c>
      <c r="M17" s="10" t="n">
        <v>175</v>
      </c>
      <c r="N17" s="10" t="n">
        <v>185</v>
      </c>
      <c r="O17" s="22">
        <f>SUM(C17:N17)</f>
        <v/>
      </c>
      <c r="P17" s="24">
        <f>(N17-M17)/M17</f>
        <v/>
      </c>
    </row>
    <row r="18" ht="20" customHeight="1">
      <c r="B18" s="12" t="inlineStr">
        <is>
          <t>% Clienti dal Marketing</t>
        </is>
      </c>
      <c r="C18" s="15">
        <f>C13/C17</f>
        <v/>
      </c>
      <c r="D18" s="15">
        <f>D13/D17</f>
        <v/>
      </c>
      <c r="E18" s="15">
        <f>E13/E17</f>
        <v/>
      </c>
      <c r="F18" s="15">
        <f>F13/F17</f>
        <v/>
      </c>
      <c r="G18" s="15">
        <f>G13/G17</f>
        <v/>
      </c>
      <c r="H18" s="15">
        <f>H13/H17</f>
        <v/>
      </c>
      <c r="I18" s="15">
        <f>I13/I17</f>
        <v/>
      </c>
      <c r="J18" s="15">
        <f>J13/J17</f>
        <v/>
      </c>
      <c r="K18" s="15">
        <f>K13/K17</f>
        <v/>
      </c>
      <c r="L18" s="15">
        <f>L13/L17</f>
        <v/>
      </c>
      <c r="M18" s="15">
        <f>M13/M17</f>
        <v/>
      </c>
      <c r="N18" s="15">
        <f>N13/N17</f>
        <v/>
      </c>
      <c r="O18" s="23">
        <f>O13/O17</f>
        <v/>
      </c>
      <c r="P18" s="24">
        <f>(N18-M18)/M18</f>
        <v/>
      </c>
    </row>
    <row r="19" ht="10" customHeight="1"/>
    <row r="20" ht="300" customHeight="1"/>
    <row r="21" ht="10" customHeight="1"/>
    <row r="22" ht="150" customHeight="1"/>
  </sheetData>
  <pageMargins left="0.3" right="0.3" top="0.3" bottom="0.3" header="0" footer="0"/>
  <pageSetup orientation="landscape" scale="75" horizontalDpi="0" verticalDpi="0"/>
  <drawing xmlns:r="http://schemas.openxmlformats.org/officeDocument/2006/relationships" r:id="rId1"/>
</worksheet>
</file>

<file path=xl/worksheets/sheet5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10"/>
  <sheetViews>
    <sheetView showGridLines="0" workbookViewId="0">
      <selection activeCell="AT50" sqref="AT50"/>
    </sheetView>
  </sheetViews>
  <sheetFormatPr baseColWidth="8" defaultColWidth="8.83203125" defaultRowHeight="14.5"/>
  <cols>
    <col width="3.33203125" customWidth="1" style="5" min="1" max="1"/>
    <col width="20.5" bestFit="1" customWidth="1" style="5" min="2" max="2"/>
    <col width="8.83203125" customWidth="1" style="5" min="3" max="15"/>
    <col width="15.5" bestFit="1" customWidth="1" style="5" min="16" max="16"/>
    <col width="3.33203125" customWidth="1" style="5" min="17" max="17"/>
    <col width="8.83203125" customWidth="1" style="5" min="18" max="16384"/>
  </cols>
  <sheetData>
    <row r="1" ht="30" customFormat="1" customHeight="1" s="2">
      <c r="B1" s="19" t="inlineStr">
        <is>
          <t>TASSI DI CONVERSIONE</t>
        </is>
      </c>
      <c r="C1" s="1" t="n"/>
      <c r="D1" s="1" t="n"/>
      <c r="E1" s="1" t="n"/>
      <c r="F1" s="1" t="n"/>
      <c r="G1" s="1" t="n"/>
      <c r="H1" s="1" t="n"/>
      <c r="I1" s="1" t="n"/>
    </row>
    <row r="2" ht="20" customFormat="1" customHeight="1" s="7">
      <c r="B2" s="25" t="inlineStr">
        <is>
          <t>CATEGORIA</t>
        </is>
      </c>
      <c r="C2" s="26" t="inlineStr">
        <is>
          <t>GEN</t>
        </is>
      </c>
      <c r="D2" s="26" t="inlineStr">
        <is>
          <t>FEB</t>
        </is>
      </c>
      <c r="E2" s="26" t="inlineStr">
        <is>
          <t>MAR</t>
        </is>
      </c>
      <c r="F2" s="26" t="inlineStr">
        <is>
          <t>APR</t>
        </is>
      </c>
      <c r="G2" s="26" t="inlineStr">
        <is>
          <t>MAG</t>
        </is>
      </c>
      <c r="H2" s="26" t="inlineStr">
        <is>
          <t>GIU</t>
        </is>
      </c>
      <c r="I2" s="26" t="inlineStr">
        <is>
          <t>LUG</t>
        </is>
      </c>
      <c r="J2" s="26" t="inlineStr">
        <is>
          <t>AGO</t>
        </is>
      </c>
      <c r="K2" s="26" t="inlineStr">
        <is>
          <t>SET</t>
        </is>
      </c>
      <c r="L2" s="26" t="inlineStr">
        <is>
          <t>OTT</t>
        </is>
      </c>
      <c r="M2" s="26" t="inlineStr">
        <is>
          <t>NOV</t>
        </is>
      </c>
      <c r="N2" s="26" t="inlineStr">
        <is>
          <t>DIC</t>
        </is>
      </c>
      <c r="O2" s="31" t="inlineStr">
        <is>
          <t>TOTALE</t>
        </is>
      </c>
      <c r="P2" s="29" t="inlineStr">
        <is>
          <t>Variazione % MoM</t>
        </is>
      </c>
    </row>
    <row r="3" ht="20" customFormat="1" customHeight="1" s="8">
      <c r="B3" s="18" t="inlineStr">
        <is>
          <t>Visite</t>
        </is>
      </c>
      <c r="C3" s="14">
        <f>Visite!C13</f>
        <v/>
      </c>
      <c r="D3" s="14">
        <f>Visite!D13</f>
        <v/>
      </c>
      <c r="E3" s="14">
        <f>Visite!E13</f>
        <v/>
      </c>
      <c r="F3" s="14">
        <f>Visite!F13</f>
        <v/>
      </c>
      <c r="G3" s="14">
        <f>Visite!G13</f>
        <v/>
      </c>
      <c r="H3" s="14">
        <f>Visite!H13</f>
        <v/>
      </c>
      <c r="I3" s="14">
        <f>Visite!I13</f>
        <v/>
      </c>
      <c r="J3" s="14">
        <f>Visite!J13</f>
        <v/>
      </c>
      <c r="K3" s="14">
        <f>Visite!K13</f>
        <v/>
      </c>
      <c r="L3" s="14">
        <f>Visite!L13</f>
        <v/>
      </c>
      <c r="M3" s="14">
        <f>Visite!M13</f>
        <v/>
      </c>
      <c r="N3" s="14">
        <f>Visite!N13</f>
        <v/>
      </c>
      <c r="O3" s="22">
        <f>SUM(C3:N3)</f>
        <v/>
      </c>
      <c r="P3" s="37">
        <f>(N3-M3)/M3</f>
        <v/>
      </c>
    </row>
    <row r="4" ht="20" customFormat="1" customHeight="1" s="8">
      <c r="B4" s="18" t="inlineStr">
        <is>
          <t>Lamiere di piompo</t>
        </is>
      </c>
      <c r="C4" s="14">
        <f>'Lamiere di piompo'!C14</f>
        <v/>
      </c>
      <c r="D4" s="14">
        <f>'Lamiere di piompo'!D14</f>
        <v/>
      </c>
      <c r="E4" s="14">
        <f>'Lamiere di piompo'!E14</f>
        <v/>
      </c>
      <c r="F4" s="14">
        <f>'Lamiere di piompo'!F14</f>
        <v/>
      </c>
      <c r="G4" s="14">
        <f>'Lamiere di piompo'!G14</f>
        <v/>
      </c>
      <c r="H4" s="14">
        <f>'Lamiere di piompo'!H14</f>
        <v/>
      </c>
      <c r="I4" s="14">
        <f>'Lamiere di piompo'!I14</f>
        <v/>
      </c>
      <c r="J4" s="14">
        <f>'Lamiere di piompo'!J14</f>
        <v/>
      </c>
      <c r="K4" s="14">
        <f>'Lamiere di piompo'!K14</f>
        <v/>
      </c>
      <c r="L4" s="14">
        <f>'Lamiere di piompo'!L14</f>
        <v/>
      </c>
      <c r="M4" s="14">
        <f>'Lamiere di piompo'!M14</f>
        <v/>
      </c>
      <c r="N4" s="14">
        <f>'Lamiere di piompo'!N14</f>
        <v/>
      </c>
      <c r="O4" s="22">
        <f>SUM(C4:N4)</f>
        <v/>
      </c>
      <c r="P4" s="37">
        <f>(N4-M4)/M4</f>
        <v/>
      </c>
    </row>
    <row r="5" ht="20" customFormat="1" customHeight="1" s="8">
      <c r="B5" s="18" t="inlineStr">
        <is>
          <t>Clientela</t>
        </is>
      </c>
      <c r="C5" s="14">
        <f>Clientela!C13</f>
        <v/>
      </c>
      <c r="D5" s="14">
        <f>Clientela!D13</f>
        <v/>
      </c>
      <c r="E5" s="14">
        <f>Clientela!E13</f>
        <v/>
      </c>
      <c r="F5" s="14">
        <f>Clientela!F13</f>
        <v/>
      </c>
      <c r="G5" s="14">
        <f>Clientela!G13</f>
        <v/>
      </c>
      <c r="H5" s="14">
        <f>Clientela!H13</f>
        <v/>
      </c>
      <c r="I5" s="14">
        <f>Clientela!I13</f>
        <v/>
      </c>
      <c r="J5" s="14">
        <f>Clientela!J13</f>
        <v/>
      </c>
      <c r="K5" s="14">
        <f>Clientela!K13</f>
        <v/>
      </c>
      <c r="L5" s="14">
        <f>Clientela!L13</f>
        <v/>
      </c>
      <c r="M5" s="14">
        <f>Clientela!M13</f>
        <v/>
      </c>
      <c r="N5" s="14">
        <f>Clientela!N13</f>
        <v/>
      </c>
      <c r="O5" s="22">
        <f>SUM(C5:N5)</f>
        <v/>
      </c>
      <c r="P5" s="37">
        <f>(N5-M5)/M5</f>
        <v/>
      </c>
    </row>
    <row r="6">
      <c r="B6" s="20" t="n"/>
      <c r="C6" s="11" t="n"/>
      <c r="D6" s="11" t="n"/>
      <c r="E6" s="11" t="n"/>
      <c r="F6" s="11" t="n"/>
      <c r="G6" s="11" t="n"/>
      <c r="H6" s="11" t="n"/>
      <c r="I6" s="11" t="n"/>
      <c r="J6" s="11" t="n"/>
      <c r="K6" s="11" t="n"/>
      <c r="L6" s="11" t="n"/>
      <c r="M6" s="11" t="n"/>
      <c r="N6" s="11" t="n"/>
      <c r="O6" s="11" t="n"/>
      <c r="P6" s="11" t="n"/>
    </row>
    <row r="7" ht="20" customFormat="1" customHeight="1" s="7">
      <c r="A7" s="8" t="n"/>
      <c r="B7" s="25" t="inlineStr">
        <is>
          <t>METRICHE</t>
        </is>
      </c>
      <c r="C7" s="26">
        <f>C2</f>
        <v/>
      </c>
      <c r="D7" s="26">
        <f>D2</f>
        <v/>
      </c>
      <c r="E7" s="26">
        <f>E2</f>
        <v/>
      </c>
      <c r="F7" s="26">
        <f>F2</f>
        <v/>
      </c>
      <c r="G7" s="26">
        <f>G2</f>
        <v/>
      </c>
      <c r="H7" s="26">
        <f>H2</f>
        <v/>
      </c>
      <c r="I7" s="26">
        <f>I2</f>
        <v/>
      </c>
      <c r="J7" s="26">
        <f>J2</f>
        <v/>
      </c>
      <c r="K7" s="26">
        <f>K2</f>
        <v/>
      </c>
      <c r="L7" s="26">
        <f>L2</f>
        <v/>
      </c>
      <c r="M7" s="26">
        <f>M2</f>
        <v/>
      </c>
      <c r="N7" s="26">
        <f>N2</f>
        <v/>
      </c>
      <c r="O7" s="30" t="inlineStr">
        <is>
          <t xml:space="preserve"> </t>
        </is>
      </c>
      <c r="P7" s="29" t="inlineStr">
        <is>
          <t>Variazione % MoM</t>
        </is>
      </c>
      <c r="Q7" s="8" t="n"/>
    </row>
    <row r="8" ht="20" customFormat="1" customHeight="1" s="8">
      <c r="B8" s="18" t="inlineStr">
        <is>
          <t>Visita a Lead %</t>
        </is>
      </c>
      <c r="C8" s="15">
        <f>C4/C3</f>
        <v/>
      </c>
      <c r="D8" s="15">
        <f>D4/D3</f>
        <v/>
      </c>
      <c r="E8" s="15">
        <f>E4/E3</f>
        <v/>
      </c>
      <c r="F8" s="15">
        <f>F4/F3</f>
        <v/>
      </c>
      <c r="G8" s="15">
        <f>G4/G3</f>
        <v/>
      </c>
      <c r="H8" s="15">
        <f>H4/H3</f>
        <v/>
      </c>
      <c r="I8" s="15">
        <f>I4/I3</f>
        <v/>
      </c>
      <c r="J8" s="15">
        <f>J4/J3</f>
        <v/>
      </c>
      <c r="K8" s="15">
        <f>K4/K3</f>
        <v/>
      </c>
      <c r="L8" s="15">
        <f>L4/L3</f>
        <v/>
      </c>
      <c r="M8" s="15">
        <f>M4/M3</f>
        <v/>
      </c>
      <c r="N8" s="15">
        <f>N4/N3</f>
        <v/>
      </c>
      <c r="O8" s="13" t="inlineStr">
        <is>
          <t xml:space="preserve"> </t>
        </is>
      </c>
      <c r="P8" s="37">
        <f>(N8-M8)/M8</f>
        <v/>
      </c>
    </row>
    <row r="9" ht="20" customFormat="1" customHeight="1" s="8">
      <c r="A9" s="7" t="n"/>
      <c r="B9" s="18" t="inlineStr">
        <is>
          <t>Lead to Customer %</t>
        </is>
      </c>
      <c r="C9" s="15">
        <f>C5/C4</f>
        <v/>
      </c>
      <c r="D9" s="15">
        <f>D5/D4</f>
        <v/>
      </c>
      <c r="E9" s="15">
        <f>E5/E4</f>
        <v/>
      </c>
      <c r="F9" s="15">
        <f>F5/F4</f>
        <v/>
      </c>
      <c r="G9" s="15">
        <f>G5/G4</f>
        <v/>
      </c>
      <c r="H9" s="15">
        <f>H5/H4</f>
        <v/>
      </c>
      <c r="I9" s="15">
        <f>I5/I4</f>
        <v/>
      </c>
      <c r="J9" s="15">
        <f>J5/J4</f>
        <v/>
      </c>
      <c r="K9" s="15">
        <f>K5/K4</f>
        <v/>
      </c>
      <c r="L9" s="15">
        <f>L5/L4</f>
        <v/>
      </c>
      <c r="M9" s="15">
        <f>M5/M4</f>
        <v/>
      </c>
      <c r="N9" s="15">
        <f>N5/N4</f>
        <v/>
      </c>
      <c r="O9" s="13" t="n"/>
      <c r="P9" s="37">
        <f>(N9-M9)/M9</f>
        <v/>
      </c>
      <c r="Q9" s="7" t="n"/>
    </row>
    <row r="10" ht="20" customFormat="1" customHeight="1" s="8">
      <c r="B10" s="18" t="inlineStr">
        <is>
          <t>Visita al cliente %</t>
        </is>
      </c>
      <c r="C10" s="16">
        <f>C5/C3</f>
        <v/>
      </c>
      <c r="D10" s="16">
        <f>D5/D3</f>
        <v/>
      </c>
      <c r="E10" s="16">
        <f>E5/E3</f>
        <v/>
      </c>
      <c r="F10" s="16">
        <f>F5/F3</f>
        <v/>
      </c>
      <c r="G10" s="16">
        <f>G5/G3</f>
        <v/>
      </c>
      <c r="H10" s="16">
        <f>H5/H3</f>
        <v/>
      </c>
      <c r="I10" s="16">
        <f>I5/I3</f>
        <v/>
      </c>
      <c r="J10" s="16">
        <f>J5/J3</f>
        <v/>
      </c>
      <c r="K10" s="16">
        <f>K5/K3</f>
        <v/>
      </c>
      <c r="L10" s="16">
        <f>L5/L3</f>
        <v/>
      </c>
      <c r="M10" s="16">
        <f>M5/M3</f>
        <v/>
      </c>
      <c r="N10" s="16">
        <f>N5/N3</f>
        <v/>
      </c>
      <c r="O10" s="13" t="n"/>
      <c r="P10" s="37">
        <f>(N10-M10)/M10</f>
        <v/>
      </c>
    </row>
    <row r="12" ht="150" customHeight="1"/>
    <row r="14" ht="150" customHeight="1"/>
  </sheetData>
  <pageMargins left="0.3" right="0.3" top="0.3" bottom="0.3" header="0" footer="0"/>
  <pageSetup orientation="landscape" scale="82" horizontalDpi="0" verticalDpi="0"/>
  <drawing xmlns:r="http://schemas.openxmlformats.org/officeDocument/2006/relationships" r:id="rId1"/>
</worksheet>
</file>

<file path=xl/worksheets/sheet6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AF109" sqref="AF109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2016-02-09T18:12:01Z</dcterms:created>
  <dcterms:modified xmlns:dcterms="http://purl.org/dc/terms/" xmlns:xsi="http://www.w3.org/2001/XMLSchema-instance" xsi:type="dcterms:W3CDTF">2020-03-03T18:13:59Z</dcterms:modified>
  <cp:lastModifiedBy>ragaz</cp:lastModifiedBy>
  <cp:lastPrinted>2016-02-09T18:25:40Z</cp:lastPrinted>
</cp:coreProperties>
</file>